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Tkatsuo000\"/>
    </mc:Choice>
  </mc:AlternateContent>
  <xr:revisionPtr revIDLastSave="0" documentId="13_ncr:1_{984C0A38-3D7E-4447-A840-1F5EE6461D88}" xr6:coauthVersionLast="47" xr6:coauthVersionMax="47" xr10:uidLastSave="{00000000-0000-0000-0000-000000000000}"/>
  <bookViews>
    <workbookView xWindow="1170" yWindow="1170" windowWidth="18000" windowHeight="9360" activeTab="2" xr2:uid="{00000000-000D-0000-FFFF-FFFF00000000}"/>
  </bookViews>
  <sheets>
    <sheet name="But_B" sheetId="14" r:id="rId1"/>
    <sheet name="But_R (2)" sheetId="30" r:id="rId2"/>
    <sheet name="But_R" sheetId="2" r:id="rId3"/>
    <sheet name="But_R (3)" sheetId="31" r:id="rId4"/>
    <sheet name="But_news_2020_4" sheetId="15" r:id="rId5"/>
    <sheet name="Post-Tenergy05Hard" sheetId="4" r:id="rId6"/>
    <sheet name="But_R (4)" sheetId="32" r:id="rId7"/>
  </sheets>
  <calcPr calcId="191029" calcOnSave="0"/>
</workbook>
</file>

<file path=xl/calcChain.xml><?xml version="1.0" encoding="utf-8"?>
<calcChain xmlns="http://schemas.openxmlformats.org/spreadsheetml/2006/main">
  <c r="S9" i="2" l="1"/>
  <c r="T9" i="2"/>
  <c r="U9" i="2"/>
  <c r="V9" i="2"/>
  <c r="W9" i="2"/>
  <c r="X9" i="2"/>
  <c r="S10" i="2"/>
  <c r="T10" i="2"/>
  <c r="U10" i="2"/>
  <c r="V10" i="2"/>
  <c r="W10" i="2"/>
  <c r="X10" i="2"/>
  <c r="S11" i="2"/>
  <c r="T11" i="2"/>
  <c r="U11" i="2"/>
  <c r="V11" i="2"/>
  <c r="W11" i="2"/>
  <c r="X11" i="2"/>
  <c r="S12" i="2"/>
  <c r="T12" i="2"/>
  <c r="U12" i="2"/>
  <c r="V12" i="2"/>
  <c r="W12" i="2"/>
  <c r="X12" i="2"/>
  <c r="S13" i="2"/>
  <c r="T13" i="2"/>
  <c r="U13" i="2"/>
  <c r="V13" i="2"/>
  <c r="W13" i="2"/>
  <c r="X13" i="2"/>
  <c r="S14" i="2"/>
  <c r="T14" i="2"/>
  <c r="U14" i="2"/>
  <c r="V14" i="2"/>
  <c r="W14" i="2"/>
  <c r="X14" i="2"/>
  <c r="S15" i="2"/>
  <c r="T15" i="2"/>
  <c r="U15" i="2"/>
  <c r="V15" i="2"/>
  <c r="W15" i="2"/>
  <c r="X15" i="2"/>
  <c r="S16" i="2"/>
  <c r="T16" i="2"/>
  <c r="U16" i="2"/>
  <c r="V16" i="2"/>
  <c r="W16" i="2"/>
  <c r="X16" i="2"/>
  <c r="S17" i="2"/>
  <c r="T17" i="2"/>
  <c r="U17" i="2"/>
  <c r="V17" i="2"/>
  <c r="W17" i="2"/>
  <c r="X17" i="2"/>
  <c r="T8" i="2"/>
  <c r="U8" i="2"/>
  <c r="V8" i="2"/>
  <c r="W8" i="2"/>
  <c r="X8" i="2"/>
  <c r="S8" i="2"/>
  <c r="M33" i="31" l="1"/>
  <c r="M32" i="31"/>
  <c r="M31" i="31"/>
  <c r="M30" i="31"/>
  <c r="M29" i="31"/>
  <c r="M28" i="31"/>
  <c r="M27" i="31"/>
  <c r="P29" i="2"/>
  <c r="P35" i="2" l="1"/>
  <c r="P34" i="2"/>
  <c r="P33" i="2"/>
  <c r="P32" i="2"/>
  <c r="P31" i="2"/>
  <c r="P30" i="2"/>
  <c r="AA16" i="4" l="1"/>
  <c r="Z16" i="4"/>
  <c r="Y16" i="4"/>
  <c r="X16" i="4"/>
  <c r="W16" i="4"/>
  <c r="Q7" i="4"/>
  <c r="Q6" i="4"/>
  <c r="Y58" i="4" l="1"/>
  <c r="X58" i="4"/>
  <c r="W58" i="4"/>
  <c r="Q5" i="4"/>
  <c r="Q4" i="4"/>
  <c r="Q3" i="4"/>
</calcChain>
</file>

<file path=xl/sharedStrings.xml><?xml version="1.0" encoding="utf-8"?>
<sst xmlns="http://schemas.openxmlformats.org/spreadsheetml/2006/main" count="837" uniqueCount="308">
  <si>
    <t>水谷隼SuperZLC
（Mizutani Jun SuperZLC）</t>
  </si>
  <si>
    <t>反発
Repulsiveness</t>
  </si>
  <si>
    <t>振動
Vibration</t>
  </si>
  <si>
    <t>板厚
Thickness</t>
  </si>
  <si>
    <t>重量
Weight</t>
  </si>
  <si>
    <t>構成
Composition</t>
  </si>
  <si>
    <t>その他
Others</t>
  </si>
  <si>
    <t>価格
Price</t>
  </si>
  <si>
    <t>発売日
Release date</t>
  </si>
  <si>
    <t>張継科SuperZLC
（Zhang Jike SuperZLC）</t>
  </si>
  <si>
    <t>ティモボルZLC
（Timo Boll ZLC）</t>
  </si>
  <si>
    <t xml:space="preserve"> 張継科ZLC
（Zhang Jike ZLC）</t>
  </si>
  <si>
    <t>ティモボルZLF
（Timo Boll ZLF）</t>
  </si>
  <si>
    <t>ティモボルTJ
（Timo Boll TJ）</t>
  </si>
  <si>
    <t>インナーフォースレイヤーZLF
（Inner Force Layer ZLF）</t>
  </si>
  <si>
    <t>インナーフォースレイヤーALC-S
（Inner Force Layer ALC-S）</t>
  </si>
  <si>
    <t>SKカーボン
（SK Carbon）</t>
  </si>
  <si>
    <t>5.5 mm</t>
  </si>
  <si>
    <t>5.4 mm</t>
  </si>
  <si>
    <t>5.2 mm</t>
  </si>
  <si>
    <t>5.3 mm</t>
  </si>
  <si>
    <t>86 g</t>
  </si>
  <si>
    <t>87 g</t>
  </si>
  <si>
    <t>83 g</t>
  </si>
  <si>
    <t>70 g</t>
  </si>
  <si>
    <t>89 g</t>
  </si>
  <si>
    <t>77 g</t>
  </si>
  <si>
    <t>FLのみ</t>
  </si>
  <si>
    <t>FL/STのみ</t>
  </si>
  <si>
    <t>Butterfly（バタフライ）</t>
  </si>
  <si>
    <t>05</t>
  </si>
  <si>
    <t>80</t>
  </si>
  <si>
    <t>64</t>
  </si>
  <si>
    <t xml:space="preserve"> Speed
速さ</t>
  </si>
  <si>
    <t>Spin
回転</t>
  </si>
  <si>
    <t>Stiffness
硬度</t>
  </si>
  <si>
    <t>Technology
技術</t>
  </si>
  <si>
    <t>Release day
発売日</t>
  </si>
  <si>
    <t>Price
価格</t>
  </si>
  <si>
    <t>Thickness
厚さ</t>
  </si>
  <si>
    <t>2019/4</t>
  </si>
  <si>
    <t>特厚、厚</t>
  </si>
  <si>
    <t>Hard</t>
  </si>
  <si>
    <t>Dignics
（ディグニクス）</t>
  </si>
  <si>
    <t>FX</t>
  </si>
  <si>
    <t>Tenergy
（テナジー）</t>
  </si>
  <si>
    <t>25</t>
  </si>
  <si>
    <t>High Tension （ハイテンション）
Spring Sponge （スプリングスポンジ）</t>
  </si>
  <si>
    <t>2019/11</t>
  </si>
  <si>
    <t>2018/11</t>
  </si>
  <si>
    <t>特厚、
厚、中</t>
  </si>
  <si>
    <t>2008</t>
  </si>
  <si>
    <t>2010/7</t>
  </si>
  <si>
    <t>2013/11</t>
  </si>
  <si>
    <t>2014/4</t>
  </si>
  <si>
    <t>2009/4</t>
  </si>
  <si>
    <t>2011/11</t>
  </si>
  <si>
    <t>2008/11/21</t>
  </si>
  <si>
    <t>2010/11</t>
  </si>
  <si>
    <t>Rozena
（ロゼナ）</t>
  </si>
  <si>
    <t>2017/4/21</t>
  </si>
  <si>
    <t>High Tension （ハイテンション）</t>
  </si>
  <si>
    <t>High Tension （ハイテンション）
Microlayer （マイクロレイヤー）</t>
  </si>
  <si>
    <t>2015/12/21</t>
  </si>
  <si>
    <t>Soft</t>
  </si>
  <si>
    <t>2010/3</t>
  </si>
  <si>
    <t>2009/5/21</t>
  </si>
  <si>
    <t>EL</t>
  </si>
  <si>
    <t>1967</t>
  </si>
  <si>
    <t>2001/4/21</t>
  </si>
  <si>
    <t>1989</t>
  </si>
  <si>
    <t>Bryce Highspeed
（ブライスハイスピード）</t>
  </si>
  <si>
    <t>Roundell
（ラウンデル）</t>
  </si>
  <si>
    <t xml:space="preserve">Sriver
（スレイバー） </t>
  </si>
  <si>
    <t>5.8 mm</t>
  </si>
  <si>
    <t>5.6 mm</t>
  </si>
  <si>
    <t>91 g</t>
  </si>
  <si>
    <t>SZLC outer
 5+2</t>
  </si>
  <si>
    <t>ZLC outer
5+2</t>
  </si>
  <si>
    <t>ZLF outer
5+2</t>
  </si>
  <si>
    <t>Tamca outer
3+2</t>
  </si>
  <si>
    <t>ZLF inner
5+2</t>
  </si>
  <si>
    <t>ALC inner
5+2</t>
  </si>
  <si>
    <t>水谷隼ZLC 
（Mizutani Jun ZLC ）</t>
  </si>
  <si>
    <t>2020/4</t>
  </si>
  <si>
    <t>C</t>
  </si>
  <si>
    <t>09</t>
  </si>
  <si>
    <t>87 g</t>
    <phoneticPr fontId="1"/>
  </si>
  <si>
    <t>5.7 mm</t>
    <phoneticPr fontId="1"/>
  </si>
  <si>
    <t>ビスカリア
（VISCARIA）</t>
    <phoneticPr fontId="1"/>
  </si>
  <si>
    <t>5.8 mm</t>
    <phoneticPr fontId="1"/>
  </si>
  <si>
    <t>85 g</t>
    <phoneticPr fontId="1"/>
  </si>
  <si>
    <t>ALC outer
5+2</t>
    <phoneticPr fontId="1"/>
  </si>
  <si>
    <t>ティモボルALC
（Timo Boll ALC）</t>
    <phoneticPr fontId="1"/>
  </si>
  <si>
    <t>張継科ALC
（Zhang Jike ALC）</t>
    <rPh sb="0" eb="3">
      <t>チャン</t>
    </rPh>
    <phoneticPr fontId="1"/>
  </si>
  <si>
    <t>89 g</t>
    <phoneticPr fontId="1"/>
  </si>
  <si>
    <t>フレイタスALC
（Freitas ALC）</t>
    <phoneticPr fontId="1"/>
  </si>
  <si>
    <t>6.0 mm</t>
    <phoneticPr fontId="1"/>
  </si>
  <si>
    <t>松平健太ALC
（Kenta Matsudaira ALC）</t>
    <rPh sb="0" eb="2">
      <t>マツd</t>
    </rPh>
    <phoneticPr fontId="1"/>
  </si>
  <si>
    <t>83 g</t>
    <phoneticPr fontId="1"/>
  </si>
  <si>
    <t>林高遠ALC
（Lin Gaoyuan ALC）</t>
    <rPh sb="0" eb="1">
      <t>ハヤs</t>
    </rPh>
    <phoneticPr fontId="1"/>
  </si>
  <si>
    <t>86 g</t>
    <phoneticPr fontId="1"/>
  </si>
  <si>
    <t>90 g</t>
    <phoneticPr fontId="1"/>
  </si>
  <si>
    <t>張本智和インナーフォースALC
（Harimoto Tomokazu Inner Force ALC）</t>
    <phoneticPr fontId="1"/>
  </si>
  <si>
    <t>インナーフォースレイヤーALC
（Inner Force Layer ALC）</t>
    <phoneticPr fontId="1"/>
  </si>
  <si>
    <t>アポロニアZLC
（Apolonia ZLC）</t>
    <phoneticPr fontId="1"/>
  </si>
  <si>
    <t>91 g</t>
    <phoneticPr fontId="1"/>
  </si>
  <si>
    <t>ZLC inner
5+2</t>
    <phoneticPr fontId="1"/>
  </si>
  <si>
    <t>インナーフォースレイヤーZLC
（Inner Force Layer ZLC）</t>
    <phoneticPr fontId="1"/>
  </si>
  <si>
    <t>88 g</t>
    <phoneticPr fontId="1"/>
  </si>
  <si>
    <t>福原愛プロZLF
（Ai Pro ZLF）</t>
    <rPh sb="0" eb="2">
      <t>フクハr</t>
    </rPh>
    <phoneticPr fontId="1"/>
  </si>
  <si>
    <t>張継科T5000
（Zhang Jike T5000）</t>
    <rPh sb="0" eb="3">
      <t>チャン</t>
    </rPh>
    <phoneticPr fontId="1"/>
  </si>
  <si>
    <t>5.6 mm</t>
    <phoneticPr fontId="1"/>
  </si>
  <si>
    <t>Tamca outer
5+2</t>
    <phoneticPr fontId="1"/>
  </si>
  <si>
    <t>コルベル
（Petr Korbel）</t>
    <phoneticPr fontId="1"/>
  </si>
  <si>
    <t>5.9 mm</t>
    <phoneticPr fontId="1"/>
  </si>
  <si>
    <t>94 g</t>
    <phoneticPr fontId="1"/>
  </si>
  <si>
    <t>5枚合板</t>
    <phoneticPr fontId="1"/>
  </si>
  <si>
    <t>FLのみ</t>
    <phoneticPr fontId="1"/>
  </si>
  <si>
    <t>メイスパフォーマンス
（Maze Performance）</t>
    <phoneticPr fontId="1"/>
  </si>
  <si>
    <t>6.7 mm</t>
    <phoneticPr fontId="1"/>
  </si>
  <si>
    <t>79 g</t>
    <phoneticPr fontId="1"/>
  </si>
  <si>
    <t>ティモボルCAF
（Timo Boll CAF）</t>
    <phoneticPr fontId="1"/>
  </si>
  <si>
    <t>CAF outer
3+2</t>
    <phoneticPr fontId="1"/>
  </si>
  <si>
    <t>ANなし</t>
    <phoneticPr fontId="1"/>
  </si>
  <si>
    <t>TB5α
（TB5α）</t>
    <rPh sb="0" eb="2">
      <t>アルファード</t>
    </rPh>
    <phoneticPr fontId="1"/>
  </si>
  <si>
    <t>6.4 mm</t>
    <phoneticPr fontId="1"/>
  </si>
  <si>
    <t>エクスター5
（Xstar V）</t>
    <phoneticPr fontId="1"/>
  </si>
  <si>
    <t>ティモボルJ
（Timo Boll J）</t>
    <phoneticPr fontId="1"/>
  </si>
  <si>
    <t>6.1 mm</t>
    <phoneticPr fontId="1"/>
  </si>
  <si>
    <t>71 g</t>
    <phoneticPr fontId="1"/>
  </si>
  <si>
    <t>コンパクト</t>
    <phoneticPr fontId="1"/>
  </si>
  <si>
    <t>SK7クラシック
（SK7 Classic）</t>
    <phoneticPr fontId="1"/>
  </si>
  <si>
    <t>6.8 mm</t>
    <phoneticPr fontId="1"/>
  </si>
  <si>
    <t>7枚合板</t>
    <rPh sb="0" eb="1">
      <t>マ</t>
    </rPh>
    <phoneticPr fontId="1"/>
  </si>
  <si>
    <t>ハッドロウVR
（HADRAW VR）</t>
    <phoneticPr fontId="1"/>
  </si>
  <si>
    <t>ハッドロウVK
（HADRAW VK）</t>
    <phoneticPr fontId="1"/>
  </si>
  <si>
    <t>ハッドロウSR
（HADRAW SR）</t>
    <phoneticPr fontId="1"/>
  </si>
  <si>
    <t>ハッドロウSK
（HADRAW SK）</t>
    <phoneticPr fontId="1"/>
  </si>
  <si>
    <t>6.6 mm</t>
    <phoneticPr fontId="1"/>
  </si>
  <si>
    <t>ZLC</t>
    <phoneticPr fontId="1"/>
  </si>
  <si>
    <t>ALC</t>
    <phoneticPr fontId="1"/>
  </si>
  <si>
    <t>ZLF</t>
    <phoneticPr fontId="1"/>
  </si>
  <si>
    <t>T5000</t>
    <phoneticPr fontId="1"/>
  </si>
  <si>
    <t>5枚合板</t>
    <rPh sb="0" eb="1">
      <t>マ</t>
    </rPh>
    <phoneticPr fontId="1"/>
  </si>
  <si>
    <t>7枚合板</t>
    <phoneticPr fontId="1"/>
  </si>
  <si>
    <t>インナーシールドレイヤーZLF
（Inner Shield Layer ZLF）</t>
    <phoneticPr fontId="1"/>
  </si>
  <si>
    <t>5.1 mm</t>
    <phoneticPr fontId="1"/>
  </si>
  <si>
    <t>守備用</t>
    <rPh sb="0" eb="1">
      <t>ヨウ</t>
    </rPh>
    <phoneticPr fontId="1"/>
  </si>
  <si>
    <t>ハッドロウシールド
（HADRAW Shield）</t>
    <phoneticPr fontId="1"/>
  </si>
  <si>
    <t>5.3 mm</t>
    <phoneticPr fontId="1"/>
  </si>
  <si>
    <t>ダイオードV
（Diode V）</t>
    <phoneticPr fontId="1"/>
  </si>
  <si>
    <t>95 g</t>
    <phoneticPr fontId="1"/>
  </si>
  <si>
    <t>DNA PRO H</t>
    <phoneticPr fontId="1"/>
  </si>
  <si>
    <t>Post Tenergy05Hard</t>
    <phoneticPr fontId="1"/>
  </si>
  <si>
    <t>ポストテナジー05ハード</t>
    <phoneticPr fontId="1"/>
  </si>
  <si>
    <t>VICTAS
（ヴィクタス）</t>
    <phoneticPr fontId="1"/>
  </si>
  <si>
    <t>Brand
ブランド</t>
    <phoneticPr fontId="1"/>
  </si>
  <si>
    <t>Price
価格</t>
    <rPh sb="0" eb="2">
      <t>カカk</t>
    </rPh>
    <phoneticPr fontId="1"/>
  </si>
  <si>
    <t>Weight
重量</t>
    <rPh sb="0" eb="2">
      <t>ジュウリョ</t>
    </rPh>
    <phoneticPr fontId="1"/>
  </si>
  <si>
    <t>Counter Drive
カウンタードライブ</t>
    <phoneticPr fontId="1"/>
  </si>
  <si>
    <t>Speed of ball away
球離れの速さ</t>
    <rPh sb="0" eb="1">
      <t>タマh</t>
    </rPh>
    <phoneticPr fontId="1"/>
  </si>
  <si>
    <t>Name
ラバー名</t>
    <rPh sb="0" eb="2">
      <t>ナマ</t>
    </rPh>
    <phoneticPr fontId="1"/>
  </si>
  <si>
    <t>V&gt;15 Extra
V&gt;15エクストラ</t>
    <phoneticPr fontId="1"/>
  </si>
  <si>
    <t>Power of Chiquita
チキータの威力</t>
    <rPh sb="0" eb="2">
      <t>イリョk</t>
    </rPh>
    <phoneticPr fontId="1"/>
  </si>
  <si>
    <t>Spin
回転</t>
    <rPh sb="0" eb="1">
      <t>カイt</t>
    </rPh>
    <phoneticPr fontId="1"/>
  </si>
  <si>
    <t>Speed
スピード</t>
    <phoneticPr fontId="1"/>
  </si>
  <si>
    <t>Linearity
直線性</t>
    <phoneticPr fontId="1"/>
  </si>
  <si>
    <t>Arc
弧線性</t>
    <rPh sb="0" eb="2">
      <t>コセn</t>
    </rPh>
    <phoneticPr fontId="1"/>
  </si>
  <si>
    <t>Drive against backspin
対下回転ドライブやりやすさ</t>
    <rPh sb="0" eb="36">
      <t>タイ</t>
    </rPh>
    <phoneticPr fontId="1"/>
  </si>
  <si>
    <t>Technique with soft touch
つなぎなどの技術のやりやすさ</t>
    <rPh sb="0" eb="1">
      <t>ツナg</t>
    </rPh>
    <phoneticPr fontId="1"/>
  </si>
  <si>
    <t>STIGA</t>
    <phoneticPr fontId="1"/>
  </si>
  <si>
    <t>Tenergy05Hard</t>
    <phoneticPr fontId="1"/>
  </si>
  <si>
    <t>Butterfly
（バタフライ）</t>
    <phoneticPr fontId="1"/>
  </si>
  <si>
    <t>Super Ventus
（スーパーヴェンタス）</t>
    <phoneticPr fontId="1"/>
  </si>
  <si>
    <t>TSP</t>
    <phoneticPr fontId="1"/>
  </si>
  <si>
    <t>Andro</t>
    <phoneticPr fontId="1"/>
  </si>
  <si>
    <t>Rasanter R53
（ラザンターR53）</t>
    <phoneticPr fontId="1"/>
  </si>
  <si>
    <t>MIZUNO</t>
    <phoneticPr fontId="1"/>
  </si>
  <si>
    <t>Q5</t>
    <phoneticPr fontId="1"/>
  </si>
  <si>
    <t>Q4</t>
    <phoneticPr fontId="1"/>
  </si>
  <si>
    <t>Q3</t>
    <phoneticPr fontId="1"/>
  </si>
  <si>
    <t>XIOM
（エクシオン）</t>
    <phoneticPr fontId="1"/>
  </si>
  <si>
    <t>OMEGA VII Tour
（オメガVIIツアー）</t>
    <phoneticPr fontId="1"/>
  </si>
  <si>
    <t>OMEGA VII Hyper
（オメガVIIハイパー）</t>
    <phoneticPr fontId="1"/>
  </si>
  <si>
    <t>Joola
（ヨーラー）</t>
    <phoneticPr fontId="1"/>
  </si>
  <si>
    <t>Rhyzer Pro
（ライザープロ）</t>
    <phoneticPr fontId="1"/>
  </si>
  <si>
    <t>Donic
（ドニック）</t>
    <rPh sb="0" eb="1">
      <t>ドニッk</t>
    </rPh>
    <phoneticPr fontId="1"/>
  </si>
  <si>
    <t>Blue Storm Z1 Turbo
（ブルーストームZ1ターボ）</t>
    <rPh sb="0" eb="1">
      <t>ム</t>
    </rPh>
    <phoneticPr fontId="1"/>
  </si>
  <si>
    <t>Blue Fire M1 Turbo
（ブルーファイヤM1ターボ）</t>
    <rPh sb="0" eb="1">
      <t>ム</t>
    </rPh>
    <phoneticPr fontId="1"/>
  </si>
  <si>
    <t>Yasaka
（ヤサカ）</t>
    <rPh sb="0" eb="2">
      <t>ヤサカ</t>
    </rPh>
    <phoneticPr fontId="1"/>
  </si>
  <si>
    <t>Rakza X
（ラクザX）</t>
    <phoneticPr fontId="1"/>
  </si>
  <si>
    <t>Rasanter R50
（ラザンターR50）</t>
    <phoneticPr fontId="1"/>
  </si>
  <si>
    <t>Control of Chiquita
チキータのやりやすさ</t>
    <rPh sb="0" eb="1">
      <t>ヤリy</t>
    </rPh>
    <phoneticPr fontId="1"/>
  </si>
  <si>
    <t>Total</t>
    <phoneticPr fontId="1"/>
  </si>
  <si>
    <t>Price （円）
価格</t>
    <rPh sb="0" eb="2">
      <t>カカk</t>
    </rPh>
    <phoneticPr fontId="1"/>
  </si>
  <si>
    <t>Weight （g）
重量</t>
    <rPh sb="0" eb="2">
      <t>ジュウリョ</t>
    </rPh>
    <phoneticPr fontId="1"/>
  </si>
  <si>
    <t>張本智和インナーフォースZLC
（Harimoto Tomokazu Inner Force ZLC）</t>
    <phoneticPr fontId="1"/>
  </si>
  <si>
    <t>6.2 mm</t>
    <phoneticPr fontId="1"/>
  </si>
  <si>
    <t>SZLC inner
5+2</t>
    <phoneticPr fontId="1"/>
  </si>
  <si>
    <t>CNF</t>
    <phoneticPr fontId="1"/>
  </si>
  <si>
    <t>レボルディアCNF
（Revoldia CNF）</t>
    <phoneticPr fontId="1"/>
  </si>
  <si>
    <t>CNF outer
5+2</t>
    <phoneticPr fontId="1"/>
  </si>
  <si>
    <t>張本智和インナーフォースSZLC
（Harimoto Tomokazu Inner Force ZLC）</t>
    <phoneticPr fontId="1"/>
  </si>
  <si>
    <t xml:space="preserve"> 張継科ALC
（Zhang Jike ALC）</t>
  </si>
  <si>
    <t>ALC outer
5+2</t>
  </si>
  <si>
    <t xml:space="preserve"> 張継科T5000
（Zhang Jike T5000）</t>
  </si>
  <si>
    <t>90 g</t>
  </si>
  <si>
    <t>T5000 outer
5+2</t>
  </si>
  <si>
    <t>ZLCアウター
5+2</t>
  </si>
  <si>
    <t>ZLFアウター
5+2</t>
  </si>
  <si>
    <t>Tamca アウター
3+2</t>
  </si>
  <si>
    <t>ZLFインナー
5+2</t>
  </si>
  <si>
    <t>ALCインナー
5+2</t>
  </si>
  <si>
    <t>Dignics05hard（ディグニクス05ハード）？</t>
  </si>
  <si>
    <t>Butterfly（バタフライ）の用具の特徴</t>
  </si>
  <si>
    <t>↑</t>
  </si>
  <si>
    <t>他のメーカーにはない優れた性能</t>
  </si>
  <si>
    <t>Dignics（ディグニクス）シリーズ</t>
  </si>
  <si>
    <t>→</t>
  </si>
  <si>
    <t>Dignics FX（ディグニクス FX）シリーズ？</t>
  </si>
  <si>
    <t>Lemuria（レムリア）？</t>
  </si>
  <si>
    <t>高価格だが高品質</t>
  </si>
  <si>
    <t>Tenergy05hard（テナジー05ハード）</t>
  </si>
  <si>
    <t>Tenergy（テナジー）シリーズ</t>
  </si>
  <si>
    <t>Tenergy FX（テナジーFX）シリーズ</t>
  </si>
  <si>
    <t>Rozena（ロゼナ）</t>
  </si>
  <si>
    <t>Tackiness Chop II
（タキネスチョップ2）</t>
  </si>
  <si>
    <t>回転に特化して弾まない高性能ラバー</t>
  </si>
  <si>
    <t>Spring Sponge  X（スプリングスポンジX）などを採用した粘着ラバー</t>
  </si>
  <si>
    <t>Bryce Highspeed（ブライスハイスピード）</t>
  </si>
  <si>
    <t>スピードに特化した高性能ラバー</t>
  </si>
  <si>
    <t>インナーフォースレイヤーALC-S
（Inner Force Layer ALC-S）</t>
    <phoneticPr fontId="1"/>
  </si>
  <si>
    <t>ティモボルZLF
（Timo Boll ZLF）</t>
    <phoneticPr fontId="1"/>
  </si>
  <si>
    <t>インナーフォースレイヤーZLF
（Inner Force Layer ZLF）</t>
    <phoneticPr fontId="1"/>
  </si>
  <si>
    <t>SKカーボン
（SK Carbon）</t>
    <phoneticPr fontId="1"/>
  </si>
  <si>
    <t>ティモボルTJ
（Timo Boll TJ）</t>
    <phoneticPr fontId="1"/>
  </si>
  <si>
    <t>ZLF inner
5+2</t>
    <phoneticPr fontId="1"/>
  </si>
  <si>
    <t>廃盤</t>
    <rPh sb="0" eb="2">
      <t>ハイバn</t>
    </rPh>
    <phoneticPr fontId="1"/>
  </si>
  <si>
    <t>Spin Art
（スピンアート）</t>
    <phoneticPr fontId="1"/>
  </si>
  <si>
    <t>High Tension （ハイテンション）
Spring Sponge （スプリングスポンジ）</t>
    <phoneticPr fontId="1"/>
  </si>
  <si>
    <t>High Tension （ハイテンション）
Spring Sponge （スプリングスポンジ）
粘着性ハイテンション裏ラバー</t>
    <rPh sb="0" eb="1">
      <t>ネn</t>
    </rPh>
    <phoneticPr fontId="1"/>
  </si>
  <si>
    <t>粘着性ハイテンション裏ラバー
High Tension （ハイテンション）
Spring Sponge X（スプリングスポンジX）</t>
    <phoneticPr fontId="1"/>
  </si>
  <si>
    <t>High Tension （ハイテンション）
Spring Sponge X（スプリングスポンジX）</t>
    <phoneticPr fontId="1"/>
  </si>
  <si>
    <t>Tackfire Drive
（タキファイアドライブ）</t>
    <rPh sb="0" eb="1">
      <t>タk</t>
    </rPh>
    <phoneticPr fontId="1"/>
  </si>
  <si>
    <t>粘着性裏ラバー</t>
    <phoneticPr fontId="1"/>
  </si>
  <si>
    <t>Max、特厚、
厚、中、ウス</t>
    <phoneticPr fontId="1"/>
  </si>
  <si>
    <t>特厚、
厚、中、ウス</t>
    <phoneticPr fontId="1"/>
  </si>
  <si>
    <t>Tackfness Drive
（タキネスドライブ）</t>
    <rPh sb="0" eb="1">
      <t>タk</t>
    </rPh>
    <phoneticPr fontId="1"/>
  </si>
  <si>
    <t>Tackfness Chop II
（タキネスチョップ2）</t>
    <rPh sb="0" eb="1">
      <t>タk</t>
    </rPh>
    <phoneticPr fontId="1"/>
  </si>
  <si>
    <t>厚、中、ウス、ゴクウス</t>
    <rPh sb="0" eb="1">
      <t>、</t>
    </rPh>
    <phoneticPr fontId="1"/>
  </si>
  <si>
    <t>Tackfness Chop
（タキネスチョップ）</t>
    <rPh sb="0" eb="1">
      <t>タk</t>
    </rPh>
    <phoneticPr fontId="1"/>
  </si>
  <si>
    <t>Flextra
（フレクストラ）</t>
    <phoneticPr fontId="1"/>
  </si>
  <si>
    <t>裏ラバー</t>
    <phoneticPr fontId="1"/>
  </si>
  <si>
    <t>厚、中、ウス</t>
    <rPh sb="0" eb="1">
      <t>、</t>
    </rPh>
    <phoneticPr fontId="1"/>
  </si>
  <si>
    <t>Sapphira
（サフィーラ）</t>
    <phoneticPr fontId="1"/>
  </si>
  <si>
    <t>Revoldia CNF
（レボルディアCNF）</t>
    <phoneticPr fontId="1"/>
  </si>
  <si>
    <t>Repulsive
反発</t>
    <rPh sb="0" eb="1">
      <t>ハn</t>
    </rPh>
    <phoneticPr fontId="1"/>
  </si>
  <si>
    <t>Vibration
振動</t>
    <rPh sb="0" eb="2">
      <t>シンド</t>
    </rPh>
    <phoneticPr fontId="1"/>
  </si>
  <si>
    <t>Composition
構成</t>
    <rPh sb="0" eb="2">
      <t>コウセ</t>
    </rPh>
    <phoneticPr fontId="1"/>
  </si>
  <si>
    <t>Zylon Carbon
（ZLC）
ザイロンカーボン</t>
    <rPh sb="0" eb="2">
      <t>サイロn</t>
    </rPh>
    <phoneticPr fontId="1"/>
  </si>
  <si>
    <t>Mizutani Jun SuperZLC
（水谷隼SuperZLC）</t>
    <phoneticPr fontId="1"/>
  </si>
  <si>
    <t>Thickness
板厚
（mm）</t>
    <rPh sb="0" eb="2">
      <t>イタアt</t>
    </rPh>
    <phoneticPr fontId="1"/>
  </si>
  <si>
    <t>Weight
重量
（g）</t>
    <rPh sb="0" eb="2">
      <t>ジュウリョ</t>
    </rPh>
    <phoneticPr fontId="1"/>
  </si>
  <si>
    <t>Zhang Jike SuperZLC
（張継科SuperZLC）</t>
    <phoneticPr fontId="1"/>
  </si>
  <si>
    <t>Timo Boll ZLC
（ティモボルZLC）</t>
    <phoneticPr fontId="1"/>
  </si>
  <si>
    <t>Zhang Jike ZLC
（ 張継科ZLC）</t>
    <phoneticPr fontId="1"/>
  </si>
  <si>
    <t>Mizutani Jun ZLC
（水谷隼ZLC ）</t>
    <phoneticPr fontId="1"/>
  </si>
  <si>
    <t>Apolonia ZLC
（アポロニアZLC）</t>
    <phoneticPr fontId="1"/>
  </si>
  <si>
    <t>Inner Force Layer ZLC
（インナーフォースレイヤーZLC）</t>
    <phoneticPr fontId="1"/>
  </si>
  <si>
    <t>Harimoto Tomokazu Inner Force ZLC
（張本智和インナーフォースZLC）</t>
    <phoneticPr fontId="1"/>
  </si>
  <si>
    <t>Arylate Carbon
（ALC）
アリレートカーボン</t>
    <phoneticPr fontId="1"/>
  </si>
  <si>
    <t>Zylon Fiber
（ZLF）
ザイロンファイバー</t>
    <phoneticPr fontId="1"/>
  </si>
  <si>
    <t>Tamca5000
（T5000）</t>
    <phoneticPr fontId="1"/>
  </si>
  <si>
    <t>Seven Play Woods
（7枚合板）</t>
    <phoneticPr fontId="1"/>
  </si>
  <si>
    <t>Five Play Woods
（5枚合板）</t>
    <rPh sb="0" eb="22">
      <t>マ</t>
    </rPh>
    <phoneticPr fontId="1"/>
  </si>
  <si>
    <t>Control Assist Fiber
（CAF）</t>
    <phoneticPr fontId="1"/>
  </si>
  <si>
    <t>Defensive</t>
    <phoneticPr fontId="1"/>
  </si>
  <si>
    <t>Five Play Woods
5</t>
    <phoneticPr fontId="1"/>
  </si>
  <si>
    <t>Seven Play Woods
7</t>
    <phoneticPr fontId="1"/>
  </si>
  <si>
    <t>Name
名前</t>
    <rPh sb="0" eb="2">
      <t>ナマ</t>
    </rPh>
    <phoneticPr fontId="1"/>
  </si>
  <si>
    <t>Cellulose Nanofiber
（CNF）
セルロースナノファイバー</t>
    <phoneticPr fontId="1"/>
  </si>
  <si>
    <t>Super Zylon Carbon
（SZLC）
スーパーザイロンカーボン</t>
    <rPh sb="0" eb="38">
      <t>サイロn</t>
    </rPh>
    <phoneticPr fontId="1"/>
  </si>
  <si>
    <t>板厚
Thickness
mm</t>
    <rPh sb="0" eb="2">
      <t>ッ</t>
    </rPh>
    <phoneticPr fontId="1"/>
  </si>
  <si>
    <t>重量
Weight
g</t>
    <phoneticPr fontId="1"/>
  </si>
  <si>
    <t>上板</t>
    <rPh sb="0" eb="2">
      <t>ウエイt</t>
    </rPh>
    <phoneticPr fontId="1"/>
  </si>
  <si>
    <t>Koto</t>
    <phoneticPr fontId="1"/>
  </si>
  <si>
    <t>Limba</t>
    <phoneticPr fontId="1"/>
  </si>
  <si>
    <t>Harimoto Tomokazu Inner Force SZLC
（張本智和インナーフォースSZLC）</t>
    <phoneticPr fontId="1"/>
  </si>
  <si>
    <t>AIBISS
（アイビス）</t>
    <rPh sb="0" eb="1">
      <t>ア</t>
    </rPh>
    <phoneticPr fontId="1"/>
  </si>
  <si>
    <t>Rasanter R48
（ラザンターR48）</t>
    <phoneticPr fontId="1"/>
  </si>
  <si>
    <t>Andro
（アンドロ）</t>
    <phoneticPr fontId="1"/>
  </si>
  <si>
    <t>Rasanter R47
（ラザンターR47）</t>
    <phoneticPr fontId="1"/>
  </si>
  <si>
    <t>Rasanter V47
（ラザンターV47）</t>
    <phoneticPr fontId="1"/>
  </si>
  <si>
    <t>Dynaryz AGR
（ダイナライズAGR）</t>
    <rPh sb="0" eb="1">
      <t>ダイナr</t>
    </rPh>
    <phoneticPr fontId="1"/>
  </si>
  <si>
    <t>ループドライブのかけやすさ</t>
    <phoneticPr fontId="1"/>
  </si>
  <si>
    <t>スピードドライブの打ちやすさ</t>
    <rPh sb="0" eb="1">
      <t>ウチヤs</t>
    </rPh>
    <phoneticPr fontId="1"/>
  </si>
  <si>
    <t>カウンタードライブのやりやすさ</t>
    <phoneticPr fontId="1"/>
  </si>
  <si>
    <t>台上プレーのやりやすさ</t>
    <rPh sb="0" eb="2">
      <t>ダイジョ</t>
    </rPh>
    <phoneticPr fontId="1"/>
  </si>
  <si>
    <t>ブロックのしやすさ</t>
    <rPh sb="0" eb="2">
      <t>シy</t>
    </rPh>
    <phoneticPr fontId="1"/>
  </si>
  <si>
    <t>スマッシュのしやすさ</t>
    <phoneticPr fontId="1"/>
  </si>
  <si>
    <t>分母</t>
    <rPh sb="0" eb="2">
      <t>ブンボ</t>
    </rPh>
    <phoneticPr fontId="1"/>
  </si>
  <si>
    <t>分母</t>
    <rPh sb="0" eb="2">
      <t>ブンボ</t>
    </rPh>
    <phoneticPr fontId="1"/>
  </si>
  <si>
    <t>Glayzer</t>
    <phoneticPr fontId="1"/>
  </si>
  <si>
    <t>Glayzer 09C</t>
    <phoneticPr fontId="1"/>
  </si>
  <si>
    <t>Spin</t>
    <phoneticPr fontId="1"/>
  </si>
  <si>
    <t>Speed</t>
    <phoneticPr fontId="1"/>
  </si>
  <si>
    <t>弧線</t>
    <rPh sb="0" eb="2">
      <t>コセン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</si>
</sst>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C000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/>
      <diagonal/>
    </border>
    <border>
      <left style="thin">
        <color rgb="FF505050"/>
      </left>
      <right style="medium">
        <color rgb="FF505050"/>
      </right>
      <top/>
      <bottom/>
      <diagonal/>
    </border>
    <border>
      <left style="medium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medium">
        <color rgb="FF505050"/>
      </right>
      <top style="thin">
        <color rgb="FF505050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/>
      <right style="thin">
        <color rgb="FF505050"/>
      </right>
      <top style="medium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medium">
        <color rgb="FF505050"/>
      </bottom>
      <diagonal/>
    </border>
    <border>
      <left style="medium">
        <color rgb="FF505050"/>
      </left>
      <right/>
      <top/>
      <bottom/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505050"/>
      </left>
      <right/>
      <top style="medium">
        <color rgb="FF505050"/>
      </top>
      <bottom style="medium">
        <color indexed="64"/>
      </bottom>
      <diagonal/>
    </border>
    <border>
      <left/>
      <right/>
      <top style="medium">
        <color rgb="FF505050"/>
      </top>
      <bottom style="medium">
        <color indexed="64"/>
      </bottom>
      <diagonal/>
    </border>
    <border>
      <left/>
      <right style="thin">
        <color rgb="FF505050"/>
      </right>
      <top style="medium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/>
      <diagonal/>
    </border>
    <border>
      <left style="medium">
        <color rgb="FF505050"/>
      </left>
      <right style="thin">
        <color rgb="FF505050"/>
      </right>
      <top/>
      <bottom/>
      <diagonal/>
    </border>
    <border>
      <left style="medium">
        <color rgb="FF505050"/>
      </left>
      <right style="thin">
        <color rgb="FF505050"/>
      </right>
      <top/>
      <bottom style="medium">
        <color rgb="FF505050"/>
      </bottom>
      <diagonal/>
    </border>
    <border>
      <left/>
      <right style="thin">
        <color rgb="FF50505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0" fontId="0" fillId="0" borderId="3" xfId="0" quotePrefix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18" xfId="0" quotePrefix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0" fillId="0" borderId="10" xfId="0" quotePrefix="1" applyBorder="1" applyAlignment="1">
      <alignment horizontal="left" vertical="center"/>
    </xf>
    <xf numFmtId="0" fontId="0" fillId="0" borderId="8" xfId="0" quotePrefix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7" fontId="0" fillId="0" borderId="18" xfId="0" quotePrefix="1" applyNumberFormat="1" applyBorder="1" applyAlignment="1">
      <alignment horizontal="left" vertical="center"/>
    </xf>
    <xf numFmtId="3" fontId="0" fillId="0" borderId="11" xfId="0" applyNumberFormat="1" applyBorder="1" applyAlignment="1">
      <alignment horizontal="left" vertical="center"/>
    </xf>
    <xf numFmtId="0" fontId="0" fillId="0" borderId="7" xfId="0" quotePrefix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18" xfId="0" quotePrefix="1" applyBorder="1">
      <alignment vertical="center"/>
    </xf>
    <xf numFmtId="0" fontId="0" fillId="0" borderId="1" xfId="0" quotePrefix="1" applyBorder="1">
      <alignment vertical="center"/>
    </xf>
    <xf numFmtId="0" fontId="0" fillId="0" borderId="8" xfId="0" quotePrefix="1" applyBorder="1">
      <alignment vertical="center"/>
    </xf>
    <xf numFmtId="2" fontId="0" fillId="0" borderId="18" xfId="0" quotePrefix="1" applyNumberFormat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2" fontId="0" fillId="0" borderId="7" xfId="0" quotePrefix="1" applyNumberFormat="1" applyBorder="1" applyAlignment="1">
      <alignment horizontal="center" vertical="center"/>
    </xf>
    <xf numFmtId="2" fontId="0" fillId="0" borderId="8" xfId="0" quotePrefix="1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3" fontId="0" fillId="0" borderId="0" xfId="0" applyNumberFormat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27" xfId="0" applyBorder="1">
      <alignment vertical="center"/>
    </xf>
    <xf numFmtId="176" fontId="0" fillId="0" borderId="0" xfId="0" applyNumberFormat="1" applyAlignment="1">
      <alignment vertical="center" wrapText="1"/>
    </xf>
    <xf numFmtId="176" fontId="0" fillId="0" borderId="26" xfId="0" applyNumberFormat="1" applyBorder="1" applyAlignment="1">
      <alignment vertical="center" wrapText="1"/>
    </xf>
    <xf numFmtId="176" fontId="0" fillId="0" borderId="26" xfId="0" applyNumberFormat="1" applyBorder="1">
      <alignment vertical="center"/>
    </xf>
    <xf numFmtId="0" fontId="0" fillId="0" borderId="29" xfId="0" applyBorder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 wrapText="1"/>
    </xf>
    <xf numFmtId="3" fontId="0" fillId="0" borderId="25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3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3" fontId="3" fillId="0" borderId="0" xfId="0" applyNumberFormat="1" applyFont="1">
      <alignment vertical="center"/>
    </xf>
    <xf numFmtId="3" fontId="0" fillId="2" borderId="0" xfId="0" applyNumberFormat="1" applyFill="1" applyAlignment="1">
      <alignment vertical="center" wrapText="1"/>
    </xf>
    <xf numFmtId="176" fontId="3" fillId="0" borderId="0" xfId="0" applyNumberFormat="1" applyFont="1">
      <alignment vertical="center"/>
    </xf>
    <xf numFmtId="0" fontId="0" fillId="0" borderId="9" xfId="0" applyBorder="1" applyAlignment="1">
      <alignment vertical="center" wrapText="1"/>
    </xf>
    <xf numFmtId="3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3" fontId="0" fillId="0" borderId="25" xfId="0" applyNumberFormat="1" applyBorder="1" applyAlignment="1">
      <alignment horizontal="left" vertical="center"/>
    </xf>
    <xf numFmtId="176" fontId="0" fillId="0" borderId="25" xfId="0" applyNumberForma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176" fontId="2" fillId="0" borderId="25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3" fontId="0" fillId="0" borderId="0" xfId="0" applyNumberFormat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40" xfId="0" applyBorder="1">
      <alignment vertical="center"/>
    </xf>
    <xf numFmtId="2" fontId="0" fillId="0" borderId="42" xfId="0" applyNumberForma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14" fontId="0" fillId="0" borderId="42" xfId="0" applyNumberFormat="1" applyBorder="1">
      <alignment vertical="center"/>
    </xf>
    <xf numFmtId="0" fontId="0" fillId="0" borderId="42" xfId="0" applyBorder="1" applyAlignment="1">
      <alignment vertical="center" wrapText="1"/>
    </xf>
    <xf numFmtId="3" fontId="0" fillId="0" borderId="43" xfId="0" applyNumberFormat="1" applyBorder="1" applyAlignment="1">
      <alignment horizontal="left" vertical="center"/>
    </xf>
    <xf numFmtId="2" fontId="0" fillId="0" borderId="39" xfId="0" applyNumberFormat="1" applyBorder="1">
      <alignment vertical="center"/>
    </xf>
    <xf numFmtId="14" fontId="0" fillId="0" borderId="39" xfId="0" applyNumberFormat="1" applyBorder="1">
      <alignment vertical="center"/>
    </xf>
    <xf numFmtId="3" fontId="0" fillId="0" borderId="40" xfId="0" applyNumberFormat="1" applyBorder="1" applyAlignment="1">
      <alignment horizontal="left" vertical="center"/>
    </xf>
    <xf numFmtId="2" fontId="0" fillId="0" borderId="29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14" fontId="0" fillId="0" borderId="29" xfId="0" applyNumberFormat="1" applyBorder="1">
      <alignment vertical="center"/>
    </xf>
    <xf numFmtId="0" fontId="0" fillId="0" borderId="29" xfId="0" applyBorder="1" applyAlignment="1">
      <alignment vertical="center" wrapText="1"/>
    </xf>
    <xf numFmtId="3" fontId="0" fillId="0" borderId="45" xfId="0" applyNumberFormat="1" applyBorder="1" applyAlignment="1">
      <alignment horizontal="left" vertical="center"/>
    </xf>
    <xf numFmtId="0" fontId="0" fillId="0" borderId="46" xfId="0" quotePrefix="1" applyBorder="1" applyAlignment="1">
      <alignment horizontal="left" vertical="center"/>
    </xf>
    <xf numFmtId="0" fontId="0" fillId="0" borderId="30" xfId="0" quotePrefix="1" applyBorder="1" applyAlignment="1">
      <alignment horizontal="left" vertical="center"/>
    </xf>
    <xf numFmtId="2" fontId="0" fillId="0" borderId="47" xfId="0" quotePrefix="1" applyNumberFormat="1" applyBorder="1" applyAlignment="1">
      <alignment horizontal="center" vertical="center"/>
    </xf>
    <xf numFmtId="2" fontId="0" fillId="0" borderId="48" xfId="0" quotePrefix="1" applyNumberFormat="1" applyBorder="1" applyAlignment="1">
      <alignment horizontal="center" vertical="center"/>
    </xf>
    <xf numFmtId="0" fontId="0" fillId="0" borderId="25" xfId="0" applyBorder="1">
      <alignment vertical="center"/>
    </xf>
    <xf numFmtId="176" fontId="0" fillId="2" borderId="0" xfId="0" applyNumberFormat="1" applyFill="1" applyAlignment="1">
      <alignment horizontal="center" vertical="center"/>
    </xf>
    <xf numFmtId="0" fontId="0" fillId="0" borderId="49" xfId="0" applyBorder="1">
      <alignment vertical="center"/>
    </xf>
    <xf numFmtId="0" fontId="0" fillId="0" borderId="49" xfId="0" applyBorder="1" applyAlignment="1">
      <alignment vertical="center" wrapText="1"/>
    </xf>
    <xf numFmtId="0" fontId="8" fillId="0" borderId="49" xfId="0" applyFont="1" applyBorder="1" applyAlignment="1">
      <alignment horizontal="center" vertical="center" wrapText="1"/>
    </xf>
    <xf numFmtId="176" fontId="8" fillId="0" borderId="49" xfId="0" applyNumberFormat="1" applyFont="1" applyBorder="1" applyAlignment="1">
      <alignment horizontal="center" vertical="center"/>
    </xf>
    <xf numFmtId="176" fontId="8" fillId="2" borderId="49" xfId="0" applyNumberFormat="1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4" fontId="8" fillId="0" borderId="49" xfId="0" applyNumberFormat="1" applyFont="1" applyBorder="1" applyAlignment="1">
      <alignment horizontal="center" vertical="center"/>
    </xf>
    <xf numFmtId="3" fontId="8" fillId="0" borderId="49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176" fontId="0" fillId="0" borderId="39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quotePrefix="1" applyBorder="1" applyAlignment="1">
      <alignment horizontal="left" vertical="center"/>
    </xf>
    <xf numFmtId="17" fontId="0" fillId="0" borderId="9" xfId="0" quotePrefix="1" applyNumberFormat="1" applyBorder="1" applyAlignment="1">
      <alignment horizontal="left" vertical="center"/>
    </xf>
    <xf numFmtId="0" fontId="3" fillId="0" borderId="9" xfId="0" quotePrefix="1" applyFont="1" applyBorder="1" applyAlignment="1">
      <alignment horizontal="left" vertical="center"/>
    </xf>
    <xf numFmtId="0" fontId="3" fillId="0" borderId="9" xfId="0" applyFont="1" applyBorder="1">
      <alignment vertical="center"/>
    </xf>
    <xf numFmtId="2" fontId="3" fillId="0" borderId="9" xfId="0" quotePrefix="1" applyNumberFormat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8" xfId="0" quotePrefix="1" applyFont="1" applyBorder="1" applyAlignment="1">
      <alignment horizontal="left" vertical="center"/>
    </xf>
    <xf numFmtId="0" fontId="9" fillId="0" borderId="9" xfId="0" applyFont="1" applyBorder="1">
      <alignment vertical="center"/>
    </xf>
    <xf numFmtId="2" fontId="9" fillId="0" borderId="18" xfId="0" quotePrefix="1" applyNumberFormat="1" applyFont="1" applyBorder="1" applyAlignment="1">
      <alignment horizontal="center" vertical="center"/>
    </xf>
    <xf numFmtId="0" fontId="9" fillId="0" borderId="18" xfId="0" quotePrefix="1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17" fontId="9" fillId="0" borderId="18" xfId="0" quotePrefix="1" applyNumberFormat="1" applyFont="1" applyBorder="1" applyAlignment="1">
      <alignment horizontal="left" vertical="center"/>
    </xf>
    <xf numFmtId="3" fontId="9" fillId="0" borderId="0" xfId="0" applyNumberFormat="1" applyFont="1" applyAlignment="1">
      <alignment horizontal="center" vertical="center" wrapText="1"/>
    </xf>
    <xf numFmtId="0" fontId="9" fillId="0" borderId="3" xfId="0" quotePrefix="1" applyFont="1" applyBorder="1" applyAlignment="1">
      <alignment horizontal="left" vertical="center"/>
    </xf>
    <xf numFmtId="0" fontId="9" fillId="0" borderId="46" xfId="0" quotePrefix="1" applyFont="1" applyBorder="1" applyAlignment="1">
      <alignment horizontal="left" vertical="center"/>
    </xf>
    <xf numFmtId="0" fontId="9" fillId="0" borderId="25" xfId="0" applyFont="1" applyBorder="1">
      <alignment vertical="center"/>
    </xf>
    <xf numFmtId="2" fontId="9" fillId="0" borderId="47" xfId="0" quotePrefix="1" applyNumberFormat="1" applyFont="1" applyBorder="1" applyAlignment="1">
      <alignment horizontal="center" vertical="center"/>
    </xf>
    <xf numFmtId="0" fontId="9" fillId="0" borderId="30" xfId="0" quotePrefix="1" applyFont="1" applyBorder="1" applyAlignment="1">
      <alignment horizontal="left" vertical="center"/>
    </xf>
    <xf numFmtId="2" fontId="9" fillId="0" borderId="48" xfId="0" quotePrefix="1" applyNumberFormat="1" applyFont="1" applyBorder="1" applyAlignment="1">
      <alignment horizontal="center" vertical="center"/>
    </xf>
    <xf numFmtId="2" fontId="9" fillId="0" borderId="1" xfId="0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7" xfId="0" quotePrefix="1" applyFont="1" applyBorder="1" applyAlignment="1">
      <alignment horizontal="left" vertical="center"/>
    </xf>
    <xf numFmtId="0" fontId="9" fillId="0" borderId="19" xfId="0" applyFont="1" applyBorder="1">
      <alignment vertical="center"/>
    </xf>
    <xf numFmtId="2" fontId="9" fillId="0" borderId="7" xfId="0" quotePrefix="1" applyNumberFormat="1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left" vertical="center"/>
    </xf>
    <xf numFmtId="0" fontId="10" fillId="0" borderId="9" xfId="0" applyFont="1" applyBorder="1">
      <alignment vertical="center"/>
    </xf>
    <xf numFmtId="2" fontId="10" fillId="0" borderId="9" xfId="0" quotePrefix="1" applyNumberFormat="1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center" vertical="center"/>
    </xf>
    <xf numFmtId="17" fontId="9" fillId="0" borderId="9" xfId="0" quotePrefix="1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9" xfId="0" quotePrefix="1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0" fontId="9" fillId="0" borderId="18" xfId="0" quotePrefix="1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quotePrefix="1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quotePrefix="1" applyFont="1" applyBorder="1" applyAlignment="1">
      <alignment horizontal="center" vertical="center"/>
    </xf>
    <xf numFmtId="0" fontId="9" fillId="0" borderId="10" xfId="0" quotePrefix="1" applyFont="1" applyBorder="1" applyAlignment="1">
      <alignment horizontal="left" vertical="center"/>
    </xf>
    <xf numFmtId="2" fontId="9" fillId="0" borderId="8" xfId="0" quotePrefix="1" applyNumberFormat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quotePrefix="1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left" vertical="center"/>
    </xf>
    <xf numFmtId="0" fontId="9" fillId="0" borderId="8" xfId="0" quotePrefix="1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quotePrefix="1" applyFont="1" applyBorder="1" applyAlignment="1">
      <alignment horizontal="center" vertical="center"/>
    </xf>
    <xf numFmtId="0" fontId="9" fillId="0" borderId="39" xfId="0" applyFont="1" applyBorder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0" fontId="9" fillId="0" borderId="40" xfId="0" applyFont="1" applyBorder="1">
      <alignment vertical="center"/>
    </xf>
    <xf numFmtId="176" fontId="9" fillId="0" borderId="39" xfId="0" applyNumberFormat="1" applyFont="1" applyBorder="1">
      <alignment vertical="center"/>
    </xf>
    <xf numFmtId="3" fontId="9" fillId="0" borderId="40" xfId="0" applyNumberFormat="1" applyFont="1" applyBorder="1" applyAlignment="1">
      <alignment horizontal="left" vertical="center"/>
    </xf>
    <xf numFmtId="177" fontId="9" fillId="0" borderId="0" xfId="0" applyNumberFormat="1" applyFont="1">
      <alignment vertical="center"/>
    </xf>
    <xf numFmtId="2" fontId="9" fillId="0" borderId="39" xfId="0" applyNumberFormat="1" applyFont="1" applyBorder="1">
      <alignment vertical="center"/>
    </xf>
    <xf numFmtId="14" fontId="9" fillId="0" borderId="39" xfId="0" applyNumberFormat="1" applyFont="1" applyBorder="1">
      <alignment vertical="center"/>
    </xf>
    <xf numFmtId="2" fontId="9" fillId="0" borderId="29" xfId="0" applyNumberFormat="1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14" fontId="9" fillId="0" borderId="29" xfId="0" applyNumberFormat="1" applyFont="1" applyBorder="1">
      <alignment vertical="center"/>
    </xf>
    <xf numFmtId="0" fontId="9" fillId="0" borderId="29" xfId="0" applyFont="1" applyBorder="1" applyAlignment="1">
      <alignment vertical="center" wrapText="1"/>
    </xf>
    <xf numFmtId="3" fontId="9" fillId="0" borderId="45" xfId="0" applyNumberFormat="1" applyFont="1" applyBorder="1" applyAlignment="1">
      <alignment horizontal="left" vertical="center"/>
    </xf>
    <xf numFmtId="2" fontId="9" fillId="0" borderId="42" xfId="0" applyNumberFormat="1" applyFont="1" applyBorder="1">
      <alignment vertical="center"/>
    </xf>
    <xf numFmtId="0" fontId="9" fillId="0" borderId="42" xfId="0" applyFont="1" applyBorder="1" applyAlignment="1">
      <alignment horizontal="center" vertical="center"/>
    </xf>
    <xf numFmtId="0" fontId="9" fillId="0" borderId="42" xfId="0" applyFont="1" applyBorder="1">
      <alignment vertical="center"/>
    </xf>
    <xf numFmtId="0" fontId="9" fillId="0" borderId="42" xfId="0" applyFont="1" applyBorder="1" applyAlignment="1">
      <alignment vertical="center" wrapText="1"/>
    </xf>
    <xf numFmtId="3" fontId="9" fillId="0" borderId="43" xfId="0" applyNumberFormat="1" applyFont="1" applyBorder="1" applyAlignment="1">
      <alignment horizontal="left" vertical="center"/>
    </xf>
    <xf numFmtId="14" fontId="9" fillId="0" borderId="42" xfId="0" applyNumberFormat="1" applyFont="1" applyBorder="1">
      <alignment vertical="center"/>
    </xf>
    <xf numFmtId="2" fontId="0" fillId="0" borderId="0" xfId="0" applyNumberFormat="1">
      <alignment vertical="center"/>
    </xf>
    <xf numFmtId="0" fontId="0" fillId="0" borderId="35" xfId="0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3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2" fontId="0" fillId="0" borderId="9" xfId="0" quotePrefix="1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2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8" xfId="0" quotePrefix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2" fontId="0" fillId="0" borderId="18" xfId="0" quotePrefix="1" applyNumberFormat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3" fontId="0" fillId="0" borderId="24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quotePrefix="1" applyBorder="1" applyAlignment="1">
      <alignment horizontal="left" vertical="center"/>
    </xf>
    <xf numFmtId="2" fontId="0" fillId="0" borderId="10" xfId="0" quotePrefix="1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/>
    </xf>
    <xf numFmtId="0" fontId="0" fillId="0" borderId="19" xfId="0" quotePrefix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7" fontId="0" fillId="0" borderId="10" xfId="0" quotePrefix="1" applyNumberFormat="1" applyBorder="1" applyAlignment="1">
      <alignment horizontal="left" vertical="center"/>
    </xf>
    <xf numFmtId="17" fontId="0" fillId="0" borderId="19" xfId="0" quotePrefix="1" applyNumberFormat="1" applyBorder="1" applyAlignment="1">
      <alignment horizontal="left" vertical="center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2" fontId="0" fillId="0" borderId="8" xfId="0" quotePrefix="1" applyNumberFormat="1" applyBorder="1" applyAlignment="1">
      <alignment horizontal="center" vertical="center"/>
    </xf>
    <xf numFmtId="2" fontId="0" fillId="0" borderId="9" xfId="0" quotePrefix="1" applyNumberFormat="1" applyBorder="1" applyAlignment="1">
      <alignment horizontal="center" vertical="center"/>
    </xf>
    <xf numFmtId="0" fontId="0" fillId="0" borderId="5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2" fontId="0" fillId="0" borderId="19" xfId="0" quotePrefix="1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/>
    </xf>
    <xf numFmtId="3" fontId="0" fillId="0" borderId="6" xfId="0" applyNumberFormat="1" applyBorder="1" applyAlignment="1">
      <alignment horizontal="left" vertical="center"/>
    </xf>
    <xf numFmtId="3" fontId="0" fillId="0" borderId="14" xfId="0" applyNumberFormat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2" fontId="0" fillId="0" borderId="3" xfId="0" quotePrefix="1" applyNumberFormat="1" applyBorder="1" applyAlignment="1">
      <alignment horizontal="center" vertical="center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/>
    </xf>
    <xf numFmtId="0" fontId="9" fillId="0" borderId="19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17" fontId="9" fillId="0" borderId="10" xfId="0" quotePrefix="1" applyNumberFormat="1" applyFont="1" applyBorder="1" applyAlignment="1">
      <alignment horizontal="left" vertical="center"/>
    </xf>
    <xf numFmtId="17" fontId="9" fillId="0" borderId="19" xfId="0" quotePrefix="1" applyNumberFormat="1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9" fillId="0" borderId="18" xfId="0" quotePrefix="1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2" fontId="9" fillId="0" borderId="18" xfId="0" quotePrefix="1" applyNumberFormat="1" applyFont="1" applyBorder="1" applyAlignment="1">
      <alignment horizontal="center" vertical="center"/>
    </xf>
    <xf numFmtId="2" fontId="9" fillId="0" borderId="1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quotePrefix="1" applyFont="1" applyBorder="1" applyAlignment="1">
      <alignment horizontal="left" vertical="center"/>
    </xf>
    <xf numFmtId="2" fontId="9" fillId="0" borderId="10" xfId="0" quotePrefix="1" applyNumberFormat="1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left" vertical="center"/>
    </xf>
    <xf numFmtId="3" fontId="9" fillId="0" borderId="6" xfId="0" applyNumberFormat="1" applyFont="1" applyBorder="1" applyAlignment="1">
      <alignment horizontal="left" vertical="center"/>
    </xf>
    <xf numFmtId="3" fontId="9" fillId="0" borderId="14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2" fontId="9" fillId="0" borderId="8" xfId="0" quotePrefix="1" applyNumberFormat="1" applyFont="1" applyBorder="1" applyAlignment="1">
      <alignment horizontal="center" vertical="center"/>
    </xf>
    <xf numFmtId="2" fontId="9" fillId="0" borderId="9" xfId="0" quotePrefix="1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2" fontId="9" fillId="0" borderId="19" xfId="0" quotePrefix="1" applyNumberFormat="1" applyFont="1" applyBorder="1" applyAlignment="1">
      <alignment horizontal="center" vertical="center"/>
    </xf>
    <xf numFmtId="2" fontId="9" fillId="0" borderId="3" xfId="0" quotePrefix="1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0" xfId="0" quotePrefix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9" xfId="0" quotePrefix="1" applyBorder="1">
      <alignment vertical="center"/>
    </xf>
    <xf numFmtId="0" fontId="0" fillId="0" borderId="0" xfId="0" applyBorder="1">
      <alignment vertical="center"/>
    </xf>
    <xf numFmtId="0" fontId="0" fillId="0" borderId="56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17082579593703"/>
          <c:y val="5.6303583116502069E-2"/>
          <c:w val="0.81022504244117122"/>
          <c:h val="0.76248432205165906"/>
        </c:manualLayout>
      </c:layout>
      <c:scatterChart>
        <c:scatterStyle val="lineMarker"/>
        <c:varyColors val="0"/>
        <c:ser>
          <c:idx val="2"/>
          <c:order val="0"/>
          <c:tx>
            <c:v>SZLC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But_B!$D$5:$D$6</c:f>
              <c:numCache>
                <c:formatCode>0.0</c:formatCode>
                <c:ptCount val="2"/>
                <c:pt idx="0">
                  <c:v>12.5</c:v>
                </c:pt>
                <c:pt idx="1">
                  <c:v>12.3</c:v>
                </c:pt>
              </c:numCache>
            </c:numRef>
          </c:xVal>
          <c:yVal>
            <c:numRef>
              <c:f>But_B!$K$5:$K$6</c:f>
              <c:numCache>
                <c:formatCode>General</c:formatCode>
                <c:ptCount val="2"/>
                <c:pt idx="0">
                  <c:v>5.8</c:v>
                </c:pt>
                <c:pt idx="1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A6-D647-869C-FE316541AA23}"/>
            </c:ext>
          </c:extLst>
        </c:ser>
        <c:ser>
          <c:idx val="0"/>
          <c:order val="1"/>
          <c:tx>
            <c:v>ZLC outer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But_B!$D$8:$D$10</c:f>
              <c:numCache>
                <c:formatCode>0.0</c:formatCode>
                <c:ptCount val="3"/>
                <c:pt idx="0">
                  <c:v>11.7</c:v>
                </c:pt>
                <c:pt idx="1">
                  <c:v>11.7</c:v>
                </c:pt>
                <c:pt idx="2">
                  <c:v>11.8</c:v>
                </c:pt>
              </c:numCache>
            </c:numRef>
          </c:xVal>
          <c:yVal>
            <c:numRef>
              <c:f>But_B!$K$8:$K$10</c:f>
              <c:numCache>
                <c:formatCode>General</c:formatCode>
                <c:ptCount val="3"/>
                <c:pt idx="0">
                  <c:v>5.5</c:v>
                </c:pt>
                <c:pt idx="1">
                  <c:v>5.5</c:v>
                </c:pt>
                <c:pt idx="2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A6-D647-869C-FE316541AA23}"/>
            </c:ext>
          </c:extLst>
        </c:ser>
        <c:ser>
          <c:idx val="1"/>
          <c:order val="2"/>
          <c:tx>
            <c:v>ALC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But_B!$D$14:$D$19</c:f>
              <c:numCache>
                <c:formatCode>0.0</c:formatCode>
                <c:ptCount val="6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11.8</c:v>
                </c:pt>
                <c:pt idx="5">
                  <c:v>11.4</c:v>
                </c:pt>
              </c:numCache>
            </c:numRef>
          </c:xVal>
          <c:yVal>
            <c:numRef>
              <c:f>But_B!$K$14:$K$19</c:f>
              <c:numCache>
                <c:formatCode>General</c:formatCode>
                <c:ptCount val="6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A6-D647-869C-FE316541AA23}"/>
            </c:ext>
          </c:extLst>
        </c:ser>
        <c:ser>
          <c:idx val="3"/>
          <c:order val="3"/>
          <c:tx>
            <c:v>ZLF outer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But_B!$D$23</c:f>
              <c:numCache>
                <c:formatCode>0.0</c:formatCode>
                <c:ptCount val="1"/>
                <c:pt idx="0">
                  <c:v>10.5</c:v>
                </c:pt>
              </c:numCache>
            </c:numRef>
          </c:xVal>
          <c:yVal>
            <c:numRef>
              <c:f>But_B!$K$23</c:f>
              <c:numCache>
                <c:formatCode>General</c:formatCode>
                <c:ptCount val="1"/>
                <c:pt idx="0">
                  <c:v>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A6-D647-869C-FE316541AA23}"/>
            </c:ext>
          </c:extLst>
        </c:ser>
        <c:ser>
          <c:idx val="4"/>
          <c:order val="4"/>
          <c:tx>
            <c:v>T5000 outer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But_B!$D$26:$D$28</c:f>
              <c:numCache>
                <c:formatCode>0.0</c:formatCode>
                <c:ptCount val="3"/>
                <c:pt idx="0">
                  <c:v>12.6</c:v>
                </c:pt>
                <c:pt idx="1">
                  <c:v>10.5</c:v>
                </c:pt>
                <c:pt idx="2">
                  <c:v>10.5</c:v>
                </c:pt>
              </c:numCache>
            </c:numRef>
          </c:xVal>
          <c:yVal>
            <c:numRef>
              <c:f>But_B!$K$26:$K$28</c:f>
              <c:numCache>
                <c:formatCode>General</c:formatCode>
                <c:ptCount val="3"/>
                <c:pt idx="0">
                  <c:v>5.6</c:v>
                </c:pt>
                <c:pt idx="1">
                  <c:v>5.2</c:v>
                </c:pt>
                <c:pt idx="2">
                  <c:v>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A6-D647-869C-FE316541AA23}"/>
            </c:ext>
          </c:extLst>
        </c:ser>
        <c:ser>
          <c:idx val="5"/>
          <c:order val="5"/>
          <c:tx>
            <c:v>CNF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But_B!$D$4</c:f>
              <c:numCache>
                <c:formatCode>General</c:formatCode>
                <c:ptCount val="1"/>
                <c:pt idx="0">
                  <c:v>11.7</c:v>
                </c:pt>
              </c:numCache>
            </c:numRef>
          </c:xVal>
          <c:yVal>
            <c:numRef>
              <c:f>But_B!$K$4</c:f>
              <c:numCache>
                <c:formatCode>General</c:formatCode>
                <c:ptCount val="1"/>
                <c:pt idx="0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A6-D647-869C-FE316541A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32911"/>
        <c:axId val="573950943"/>
      </c:scatterChart>
      <c:valAx>
        <c:axId val="528032911"/>
        <c:scaling>
          <c:orientation val="minMax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Repulsive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950943"/>
        <c:crosses val="autoZero"/>
        <c:crossBetween val="midCat"/>
      </c:valAx>
      <c:valAx>
        <c:axId val="573950943"/>
        <c:scaling>
          <c:orientation val="minMax"/>
          <c:max val="7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Blade</a:t>
                </a:r>
                <a:r>
                  <a:rPr lang="en-US" altLang="ja-JP" baseline="0"/>
                  <a:t> thickness / mm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032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378165733728555"/>
          <c:y val="0.11462595397695946"/>
          <c:w val="0.2187061167458007"/>
          <c:h val="0.44741680611577017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Dignics 09C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'But_R (2)'!$F$4</c:f>
              <c:numCache>
                <c:formatCode>0.00</c:formatCode>
                <c:ptCount val="1"/>
                <c:pt idx="0">
                  <c:v>13</c:v>
                </c:pt>
              </c:numCache>
            </c:numRef>
          </c:xVal>
          <c:yVal>
            <c:numRef>
              <c:f>'But_R (2)'!$E$4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10-8A4F-BB02-F677F19C2538}"/>
            </c:ext>
          </c:extLst>
        </c:ser>
        <c:ser>
          <c:idx val="1"/>
          <c:order val="1"/>
          <c:tx>
            <c:v>Dignics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(2)'!$F$5</c:f>
              <c:numCache>
                <c:formatCode>0.00</c:formatCode>
                <c:ptCount val="1"/>
                <c:pt idx="0">
                  <c:v>12</c:v>
                </c:pt>
              </c:numCache>
            </c:numRef>
          </c:xVal>
          <c:yVal>
            <c:numRef>
              <c:f>'But_R (2)'!$E$5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10-8A4F-BB02-F677F19C2538}"/>
            </c:ext>
          </c:extLst>
        </c:ser>
        <c:ser>
          <c:idx val="2"/>
          <c:order val="2"/>
          <c:tx>
            <c:v>Dignics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(2)'!$F$6</c:f>
              <c:numCache>
                <c:formatCode>0.00</c:formatCode>
                <c:ptCount val="1"/>
                <c:pt idx="0">
                  <c:v>11.75</c:v>
                </c:pt>
              </c:numCache>
            </c:numRef>
          </c:xVal>
          <c:yVal>
            <c:numRef>
              <c:f>'But_R (2)'!$E$6</c:f>
              <c:numCache>
                <c:formatCode>0.00</c:formatCode>
                <c:ptCount val="1"/>
                <c:pt idx="0">
                  <c:v>13.75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10-8A4F-BB02-F677F19C2538}"/>
            </c:ext>
          </c:extLst>
        </c:ser>
        <c:ser>
          <c:idx val="3"/>
          <c:order val="3"/>
          <c:tx>
            <c:v>Dignics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(2)'!$F$7</c:f>
              <c:numCache>
                <c:formatCode>0.00</c:formatCode>
                <c:ptCount val="1"/>
                <c:pt idx="0">
                  <c:v>11</c:v>
                </c:pt>
              </c:numCache>
            </c:numRef>
          </c:xVal>
          <c:yVal>
            <c:numRef>
              <c:f>'But_R (2)'!$E$7</c:f>
              <c:numCache>
                <c:formatCode>0.00</c:formatCode>
                <c:ptCount val="1"/>
                <c:pt idx="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10-8A4F-BB02-F677F19C2538}"/>
            </c:ext>
          </c:extLst>
        </c:ser>
        <c:ser>
          <c:idx val="4"/>
          <c:order val="4"/>
          <c:tx>
            <c:v>Tenergy 05 (Hard/Normal/FX)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(2)'!$F$8</c:f>
              <c:numCache>
                <c:formatCode>0.00</c:formatCode>
                <c:ptCount val="1"/>
                <c:pt idx="0">
                  <c:v>11.5</c:v>
                </c:pt>
              </c:numCache>
            </c:numRef>
          </c:xVal>
          <c:yVal>
            <c:numRef>
              <c:f>'But_R (2)'!$E$9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10-8A4F-BB02-F677F19C2538}"/>
            </c:ext>
          </c:extLst>
        </c:ser>
        <c:ser>
          <c:idx val="5"/>
          <c:order val="5"/>
          <c:tx>
            <c:v>Tenergy 80 (Normal/FX)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'But_R (2)'!$F$11</c:f>
              <c:numCache>
                <c:formatCode>0.00</c:formatCode>
                <c:ptCount val="1"/>
                <c:pt idx="0">
                  <c:v>11.25</c:v>
                </c:pt>
              </c:numCache>
            </c:numRef>
          </c:xVal>
          <c:yVal>
            <c:numRef>
              <c:f>'But_R (2)'!$E$11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10-8A4F-BB02-F677F19C2538}"/>
            </c:ext>
          </c:extLst>
        </c:ser>
        <c:ser>
          <c:idx val="6"/>
          <c:order val="6"/>
          <c:tx>
            <c:v>Tenergy 64 (Normal/FX)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'But_R (2)'!$F$13</c:f>
              <c:numCache>
                <c:formatCode>0.00</c:formatCode>
                <c:ptCount val="1"/>
                <c:pt idx="0">
                  <c:v>10.5</c:v>
                </c:pt>
              </c:numCache>
            </c:numRef>
          </c:xVal>
          <c:yVal>
            <c:numRef>
              <c:f>'But_R (2)'!$E$14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10-8A4F-BB02-F677F19C2538}"/>
            </c:ext>
          </c:extLst>
        </c:ser>
        <c:ser>
          <c:idx val="7"/>
          <c:order val="7"/>
          <c:tx>
            <c:v>Tenergy 25(Normal/FX)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'But_R (2)'!$F$15</c:f>
              <c:numCache>
                <c:formatCode>0.00</c:formatCode>
                <c:ptCount val="1"/>
                <c:pt idx="0">
                  <c:v>11</c:v>
                </c:pt>
              </c:numCache>
            </c:numRef>
          </c:xVal>
          <c:yVal>
            <c:numRef>
              <c:f>'But_R (2)'!$E$15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10-8A4F-BB02-F677F19C2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04815"/>
        <c:axId val="603627807"/>
      </c:scatterChart>
      <c:valAx>
        <c:axId val="656604815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Spin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627807"/>
        <c:crosses val="autoZero"/>
        <c:crossBetween val="midCat"/>
      </c:valAx>
      <c:valAx>
        <c:axId val="603627807"/>
        <c:scaling>
          <c:orientation val="minMax"/>
          <c:max val="15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604815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9574535659663506"/>
          <c:y val="0"/>
          <c:w val="0.29893285059097668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Dignics 09C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'But_R (2)'!$M$4</c:f>
              <c:numCache>
                <c:formatCode>General</c:formatCode>
                <c:ptCount val="1"/>
                <c:pt idx="0">
                  <c:v>57</c:v>
                </c:pt>
              </c:numCache>
            </c:numRef>
          </c:xVal>
          <c:yVal>
            <c:numRef>
              <c:f>'But_R (2)'!$E$4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C2-7849-97D3-B7267D5BA4B9}"/>
            </c:ext>
          </c:extLst>
        </c:ser>
        <c:ser>
          <c:idx val="1"/>
          <c:order val="1"/>
          <c:tx>
            <c:v>Dignics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(2)'!$M$5</c:f>
              <c:numCache>
                <c:formatCode>General</c:formatCode>
                <c:ptCount val="1"/>
                <c:pt idx="0">
                  <c:v>52</c:v>
                </c:pt>
              </c:numCache>
            </c:numRef>
          </c:xVal>
          <c:yVal>
            <c:numRef>
              <c:f>'But_R (2)'!$E$5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C2-7849-97D3-B7267D5BA4B9}"/>
            </c:ext>
          </c:extLst>
        </c:ser>
        <c:ser>
          <c:idx val="2"/>
          <c:order val="2"/>
          <c:tx>
            <c:v>Dignics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(2)'!$M$6</c:f>
              <c:numCache>
                <c:formatCode>General</c:formatCode>
                <c:ptCount val="1"/>
                <c:pt idx="0">
                  <c:v>51.75</c:v>
                </c:pt>
              </c:numCache>
            </c:numRef>
          </c:xVal>
          <c:yVal>
            <c:numRef>
              <c:f>'But_R (2)'!$E$6</c:f>
              <c:numCache>
                <c:formatCode>0.00</c:formatCode>
                <c:ptCount val="1"/>
                <c:pt idx="0">
                  <c:v>13.75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C2-7849-97D3-B7267D5BA4B9}"/>
            </c:ext>
          </c:extLst>
        </c:ser>
        <c:ser>
          <c:idx val="3"/>
          <c:order val="3"/>
          <c:tx>
            <c:v>Dignics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(2)'!$M$7</c:f>
              <c:numCache>
                <c:formatCode>General</c:formatCode>
                <c:ptCount val="1"/>
                <c:pt idx="0">
                  <c:v>51</c:v>
                </c:pt>
              </c:numCache>
            </c:numRef>
          </c:xVal>
          <c:yVal>
            <c:numRef>
              <c:f>'But_R (2)'!$E$7</c:f>
              <c:numCache>
                <c:formatCode>0.00</c:formatCode>
                <c:ptCount val="1"/>
                <c:pt idx="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C2-7849-97D3-B7267D5BA4B9}"/>
            </c:ext>
          </c:extLst>
        </c:ser>
        <c:ser>
          <c:idx val="4"/>
          <c:order val="4"/>
          <c:tx>
            <c:v>Tenergy 05 Hard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(2)'!$M$8</c:f>
              <c:numCache>
                <c:formatCode>General</c:formatCode>
                <c:ptCount val="1"/>
                <c:pt idx="0">
                  <c:v>54.5</c:v>
                </c:pt>
              </c:numCache>
            </c:numRef>
          </c:xVal>
          <c:yVal>
            <c:numRef>
              <c:f>'But_R (2)'!$E$8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C2-7849-97D3-B7267D5BA4B9}"/>
            </c:ext>
          </c:extLst>
        </c:ser>
        <c:ser>
          <c:idx val="11"/>
          <c:order val="5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(2)'!$M$9</c:f>
              <c:numCache>
                <c:formatCode>General</c:formatCode>
                <c:ptCount val="1"/>
                <c:pt idx="0">
                  <c:v>47.5</c:v>
                </c:pt>
              </c:numCache>
            </c:numRef>
          </c:xVal>
          <c:yVal>
            <c:numRef>
              <c:f>'But_R (2)'!$E$9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C2-7849-97D3-B7267D5BA4B9}"/>
            </c:ext>
          </c:extLst>
        </c:ser>
        <c:ser>
          <c:idx val="5"/>
          <c:order val="6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'But_R (2)'!$M$11</c:f>
              <c:numCache>
                <c:formatCode>General</c:formatCode>
                <c:ptCount val="1"/>
                <c:pt idx="0">
                  <c:v>47.25</c:v>
                </c:pt>
              </c:numCache>
            </c:numRef>
          </c:xVal>
          <c:yVal>
            <c:numRef>
              <c:f>'But_R (2)'!$E$11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C2-7849-97D3-B7267D5BA4B9}"/>
            </c:ext>
          </c:extLst>
        </c:ser>
        <c:ser>
          <c:idx val="6"/>
          <c:order val="7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'But_R (2)'!$M$13</c:f>
              <c:numCache>
                <c:formatCode>General</c:formatCode>
                <c:ptCount val="1"/>
                <c:pt idx="0">
                  <c:v>46.5</c:v>
                </c:pt>
              </c:numCache>
            </c:numRef>
          </c:xVal>
          <c:yVal>
            <c:numRef>
              <c:f>'But_R (2)'!$E$13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C2-7849-97D3-B7267D5BA4B9}"/>
            </c:ext>
          </c:extLst>
        </c:ser>
        <c:ser>
          <c:idx val="7"/>
          <c:order val="8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'But_R (2)'!$M$15</c:f>
              <c:numCache>
                <c:formatCode>General</c:formatCode>
                <c:ptCount val="1"/>
                <c:pt idx="0">
                  <c:v>47</c:v>
                </c:pt>
              </c:numCache>
            </c:numRef>
          </c:xVal>
          <c:yVal>
            <c:numRef>
              <c:f>'But_R (2)'!$E$15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C2-7849-97D3-B7267D5BA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04815"/>
        <c:axId val="603627807"/>
      </c:scatterChart>
      <c:valAx>
        <c:axId val="656604815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Spin + Stiffness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627807"/>
        <c:crosses val="autoZero"/>
        <c:crossBetween val="midCat"/>
      </c:valAx>
      <c:valAx>
        <c:axId val="603627807"/>
        <c:scaling>
          <c:orientation val="minMax"/>
          <c:max val="15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604815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36327589379074"/>
          <c:y val="0"/>
          <c:w val="0.18484294162942141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DBC2-D144-A44D-D05526B80BB0}"/>
              </c:ext>
            </c:extLst>
          </c:dPt>
          <c:xVal>
            <c:numRef>
              <c:f>'But_R (2)'!$P$8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(2)'!$Q$8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2-D144-A44D-D05526B80BB0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(2)'!$P$9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(2)'!$Q$9</c:f>
              <c:numCache>
                <c:formatCode>0.0</c:formatCode>
                <c:ptCount val="1"/>
                <c:pt idx="0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2-D144-A44D-D05526B80BB0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(2)'!$P$10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(2)'!$Q$10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C2-D144-A44D-D05526B80BB0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(2)'!$P$11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(2)'!$Q$11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2-D144-A44D-D05526B80BB0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(2)'!$P$12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(2)'!$Q$12</c:f>
              <c:numCache>
                <c:formatCode>0.0</c:formatCode>
                <c:ptCount val="1"/>
                <c:pt idx="0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2-D144-A44D-D05526B80BB0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(2)'!$P$13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(2)'!$Q$13</c:f>
              <c:numCache>
                <c:formatCode>0.0</c:formatCode>
                <c:ptCount val="1"/>
                <c:pt idx="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2-D144-A44D-D05526B80BB0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(2)'!$P$14</c:f>
              <c:numCache>
                <c:formatCode>0.0</c:formatCode>
                <c:ptCount val="1"/>
                <c:pt idx="0">
                  <c:v>0.8</c:v>
                </c:pt>
              </c:numCache>
            </c:numRef>
          </c:xVal>
          <c:yVal>
            <c:numRef>
              <c:f>'But_R (2)'!$Q$14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C2-D144-A44D-D05526B80BB0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(2)'!$P$15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(2)'!$Q$15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C2-D144-A44D-D05526B80BB0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(2)'!$P$16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(2)'!$Q$16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C2-D144-A44D-D05526B80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ループドライブ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スピードドライブ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D6C-5F42-B7AF-99E36121F52B}"/>
              </c:ext>
            </c:extLst>
          </c:dPt>
          <c:xVal>
            <c:numRef>
              <c:f>'But_R (2)'!$S$8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(2)'!$T$8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C-5F42-B7AF-99E36121F52B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(2)'!$S$9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(2)'!$T$9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6C-5F42-B7AF-99E36121F52B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(2)'!$S$10</c:f>
              <c:numCache>
                <c:formatCode>0.0</c:formatCode>
                <c:ptCount val="1"/>
                <c:pt idx="0">
                  <c:v>1.3</c:v>
                </c:pt>
              </c:numCache>
            </c:numRef>
          </c:xVal>
          <c:yVal>
            <c:numRef>
              <c:f>'But_R (2)'!$T$10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6C-5F42-B7AF-99E36121F52B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(2)'!$S$11</c:f>
              <c:numCache>
                <c:formatCode>0.0</c:formatCode>
                <c:ptCount val="1"/>
                <c:pt idx="0">
                  <c:v>1.3</c:v>
                </c:pt>
              </c:numCache>
            </c:numRef>
          </c:xVal>
          <c:yVal>
            <c:numRef>
              <c:f>'But_R (2)'!$T$11</c:f>
              <c:numCache>
                <c:formatCode>0.0</c:formatCode>
                <c:ptCount val="1"/>
                <c:pt idx="0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6C-5F42-B7AF-99E36121F52B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(2)'!$S$12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xVal>
          <c:yVal>
            <c:numRef>
              <c:f>'But_R (2)'!$T$12</c:f>
              <c:numCache>
                <c:formatCode>0.0</c:formatCode>
                <c:ptCount val="1"/>
                <c:pt idx="0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6C-5F42-B7AF-99E36121F52B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(2)'!$S$13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(2)'!$T$13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6C-5F42-B7AF-99E36121F52B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(2)'!$S$14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(2)'!$T$14</c:f>
              <c:numCache>
                <c:formatCode>0.0</c:formatCode>
                <c:ptCount val="1"/>
                <c:pt idx="0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6C-5F42-B7AF-99E36121F52B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(2)'!$S$15</c:f>
              <c:numCache>
                <c:formatCode>0.0</c:formatCode>
                <c:ptCount val="1"/>
                <c:pt idx="0">
                  <c:v>1.6</c:v>
                </c:pt>
              </c:numCache>
            </c:numRef>
          </c:xVal>
          <c:yVal>
            <c:numRef>
              <c:f>'But_R (2)'!$T$15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D6C-5F42-B7AF-99E36121F52B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(2)'!$S$16</c:f>
              <c:numCache>
                <c:formatCode>0.0</c:formatCode>
                <c:ptCount val="1"/>
                <c:pt idx="0">
                  <c:v>1.4</c:v>
                </c:pt>
              </c:numCache>
            </c:numRef>
          </c:xVal>
          <c:yVal>
            <c:numRef>
              <c:f>'But_R (2)'!$T$16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D6C-5F42-B7AF-99E36121F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台上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ブロック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C25-8F40-9246-F45BEF644A38}"/>
              </c:ext>
            </c:extLst>
          </c:dPt>
          <c:xVal>
            <c:numRef>
              <c:f>'But_R (2)'!$R$8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(2)'!$Q$8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25-8F40-9246-F45BEF644A38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(2)'!$R$9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(2)'!$Q$9</c:f>
              <c:numCache>
                <c:formatCode>0.0</c:formatCode>
                <c:ptCount val="1"/>
                <c:pt idx="0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25-8F40-9246-F45BEF644A38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(2)'!$R$10</c:f>
              <c:numCache>
                <c:formatCode>0.0</c:formatCode>
                <c:ptCount val="1"/>
                <c:pt idx="0">
                  <c:v>1.3</c:v>
                </c:pt>
              </c:numCache>
            </c:numRef>
          </c:xVal>
          <c:yVal>
            <c:numRef>
              <c:f>'But_R (2)'!$Q$10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25-8F40-9246-F45BEF644A38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(2)'!$R$11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(2)'!$Q$11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25-8F40-9246-F45BEF644A38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(2)'!$R$12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xVal>
          <c:yVal>
            <c:numRef>
              <c:f>'But_R (2)'!$Q$12</c:f>
              <c:numCache>
                <c:formatCode>0.0</c:formatCode>
                <c:ptCount val="1"/>
                <c:pt idx="0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25-8F40-9246-F45BEF644A38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(2)'!$R$13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(2)'!$Q$13</c:f>
              <c:numCache>
                <c:formatCode>0.0</c:formatCode>
                <c:ptCount val="1"/>
                <c:pt idx="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25-8F40-9246-F45BEF644A38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(2)'!$R$14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(2)'!$Q$14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25-8F40-9246-F45BEF644A38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(2)'!$R$15</c:f>
              <c:numCache>
                <c:formatCode>0.0</c:formatCode>
                <c:ptCount val="1"/>
                <c:pt idx="0">
                  <c:v>1.6</c:v>
                </c:pt>
              </c:numCache>
            </c:numRef>
          </c:xVal>
          <c:yVal>
            <c:numRef>
              <c:f>'But_R (2)'!$Q$15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25-8F40-9246-F45BEF644A38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(2)'!$R$16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(2)'!$Q$16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C25-8F40-9246-F45BEF644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カウンタードライブ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スピードドライブ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9E4-CC4C-A1EA-0866CD8490B7}"/>
              </c:ext>
            </c:extLst>
          </c:dPt>
          <c:xVal>
            <c:numRef>
              <c:f>'But_R (2)'!$V$8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(2)'!$Q$8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E4-CC4C-A1EA-0866CD8490B7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(2)'!$V$9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(2)'!$Q$9</c:f>
              <c:numCache>
                <c:formatCode>0.0</c:formatCode>
                <c:ptCount val="1"/>
                <c:pt idx="0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E4-CC4C-A1EA-0866CD8490B7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(2)'!$V$10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xVal>
          <c:yVal>
            <c:numRef>
              <c:f>'But_R (2)'!$Q$10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E4-CC4C-A1EA-0866CD8490B7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(2)'!$V$11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(2)'!$Q$11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E4-CC4C-A1EA-0866CD8490B7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(2)'!$V$12</c:f>
              <c:numCache>
                <c:formatCode>0.0</c:formatCode>
                <c:ptCount val="1"/>
                <c:pt idx="0">
                  <c:v>1.4</c:v>
                </c:pt>
              </c:numCache>
            </c:numRef>
          </c:xVal>
          <c:yVal>
            <c:numRef>
              <c:f>'But_R (2)'!$Q$12</c:f>
              <c:numCache>
                <c:formatCode>0.0</c:formatCode>
                <c:ptCount val="1"/>
                <c:pt idx="0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E4-CC4C-A1EA-0866CD8490B7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(2)'!$V$13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(2)'!$Q$13</c:f>
              <c:numCache>
                <c:formatCode>0.0</c:formatCode>
                <c:ptCount val="1"/>
                <c:pt idx="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E4-CC4C-A1EA-0866CD8490B7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(2)'!$V$14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(2)'!$Q$14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E4-CC4C-A1EA-0866CD8490B7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(2)'!$V$15</c:f>
              <c:numCache>
                <c:formatCode>0.0</c:formatCode>
                <c:ptCount val="1"/>
                <c:pt idx="0">
                  <c:v>1.4</c:v>
                </c:pt>
              </c:numCache>
            </c:numRef>
          </c:xVal>
          <c:yVal>
            <c:numRef>
              <c:f>'But_R (2)'!$Q$15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E4-CC4C-A1EA-0866CD8490B7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(2)'!$V$16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(2)'!$Q$16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9E4-CC4C-A1EA-0866CD849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スマッシュ</a:t>
                </a:r>
                <a:endParaRPr lang="en-US" alt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スピードドライブ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D2F-2649-983D-E47C6DE04BDA}"/>
              </c:ext>
            </c:extLst>
          </c:dPt>
          <c:xVal>
            <c:numRef>
              <c:f>'But_R (2)'!$R$8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(2)'!$V$8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2F-2649-983D-E47C6DE04BDA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(2)'!$R$9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(2)'!$V$9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2F-2649-983D-E47C6DE04BDA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(2)'!$R$10</c:f>
              <c:numCache>
                <c:formatCode>0.0</c:formatCode>
                <c:ptCount val="1"/>
                <c:pt idx="0">
                  <c:v>1.3</c:v>
                </c:pt>
              </c:numCache>
            </c:numRef>
          </c:xVal>
          <c:yVal>
            <c:numRef>
              <c:f>'But_R (2)'!$V$10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2F-2649-983D-E47C6DE04BDA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(2)'!$R$11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(2)'!$V$11</c:f>
              <c:numCache>
                <c:formatCode>0.0</c:formatCode>
                <c:ptCount val="1"/>
                <c:pt idx="0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2F-2649-983D-E47C6DE04BDA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(2)'!$R$12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xVal>
          <c:yVal>
            <c:numRef>
              <c:f>'But_R (2)'!$V$12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2F-2649-983D-E47C6DE04BDA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(2)'!$R$13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(2)'!$V$13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2F-2649-983D-E47C6DE04BDA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(2)'!$R$14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(2)'!$V$14</c:f>
              <c:numCache>
                <c:formatCode>0.0</c:formatCode>
                <c:ptCount val="1"/>
                <c:pt idx="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2F-2649-983D-E47C6DE04BDA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(2)'!$R$15</c:f>
              <c:numCache>
                <c:formatCode>0.0</c:formatCode>
                <c:ptCount val="1"/>
                <c:pt idx="0">
                  <c:v>1.6</c:v>
                </c:pt>
              </c:numCache>
            </c:numRef>
          </c:xVal>
          <c:yVal>
            <c:numRef>
              <c:f>'But_R (2)'!$V$15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2F-2649-983D-E47C6DE04BDA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(2)'!$R$16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(2)'!$V$16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2F-2649-983D-E47C6DE04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カウンタードライブ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スマッシュ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Dignics 09C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'But_R (2)'!$F$4</c:f>
              <c:numCache>
                <c:formatCode>0.00</c:formatCode>
                <c:ptCount val="1"/>
                <c:pt idx="0">
                  <c:v>13</c:v>
                </c:pt>
              </c:numCache>
            </c:numRef>
          </c:xVal>
          <c:yVal>
            <c:numRef>
              <c:f>'But_R (2)'!$E$4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92-4A5F-9BFC-21BD72064936}"/>
            </c:ext>
          </c:extLst>
        </c:ser>
        <c:ser>
          <c:idx val="1"/>
          <c:order val="1"/>
          <c:tx>
            <c:v>Dignics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(2)'!$F$5</c:f>
              <c:numCache>
                <c:formatCode>0.00</c:formatCode>
                <c:ptCount val="1"/>
                <c:pt idx="0">
                  <c:v>12</c:v>
                </c:pt>
              </c:numCache>
            </c:numRef>
          </c:xVal>
          <c:yVal>
            <c:numRef>
              <c:f>'But_R (2)'!$E$5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92-4A5F-9BFC-21BD72064936}"/>
            </c:ext>
          </c:extLst>
        </c:ser>
        <c:ser>
          <c:idx val="2"/>
          <c:order val="2"/>
          <c:tx>
            <c:v>Dignics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(2)'!$F$6</c:f>
              <c:numCache>
                <c:formatCode>0.00</c:formatCode>
                <c:ptCount val="1"/>
                <c:pt idx="0">
                  <c:v>11.75</c:v>
                </c:pt>
              </c:numCache>
            </c:numRef>
          </c:xVal>
          <c:yVal>
            <c:numRef>
              <c:f>'But_R (2)'!$E$6</c:f>
              <c:numCache>
                <c:formatCode>0.00</c:formatCode>
                <c:ptCount val="1"/>
                <c:pt idx="0">
                  <c:v>13.75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92-4A5F-9BFC-21BD72064936}"/>
            </c:ext>
          </c:extLst>
        </c:ser>
        <c:ser>
          <c:idx val="3"/>
          <c:order val="3"/>
          <c:tx>
            <c:v>Dignics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(2)'!$F$7</c:f>
              <c:numCache>
                <c:formatCode>0.00</c:formatCode>
                <c:ptCount val="1"/>
                <c:pt idx="0">
                  <c:v>11</c:v>
                </c:pt>
              </c:numCache>
            </c:numRef>
          </c:xVal>
          <c:yVal>
            <c:numRef>
              <c:f>'But_R (2)'!$E$7</c:f>
              <c:numCache>
                <c:formatCode>0.00</c:formatCode>
                <c:ptCount val="1"/>
                <c:pt idx="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92-4A5F-9BFC-21BD72064936}"/>
            </c:ext>
          </c:extLst>
        </c:ser>
        <c:ser>
          <c:idx val="4"/>
          <c:order val="4"/>
          <c:tx>
            <c:v>Tenergy 05 (Hard/Normal/FX)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(2)'!$F$8</c:f>
              <c:numCache>
                <c:formatCode>0.00</c:formatCode>
                <c:ptCount val="1"/>
                <c:pt idx="0">
                  <c:v>11.5</c:v>
                </c:pt>
              </c:numCache>
            </c:numRef>
          </c:xVal>
          <c:yVal>
            <c:numRef>
              <c:f>'But_R (2)'!$E$9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92-4A5F-9BFC-21BD72064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04815"/>
        <c:axId val="603627807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v>Tenergy 80 (Normal/FX)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noFill/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'But_R (2)'!$F$11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11.25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'But_R (2)'!$E$11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13.25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8192-4A5F-9BFC-21BD72064936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Tenergy 64 (Normal/FX)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accent4"/>
                    </a:solidFill>
                    <a:ln w="9525">
                      <a:noFill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'But_R (2)'!$F$13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10.5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'But_R (2)'!$E$14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13.5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192-4A5F-9BFC-21BD72064936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Tenergy 25(Normal/FX)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'But_R (2)'!$F$15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11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'But_R (2)'!$E$15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13.25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192-4A5F-9BFC-21BD72064936}"/>
                  </c:ext>
                </c:extLst>
              </c15:ser>
            </c15:filteredScatterSeries>
          </c:ext>
        </c:extLst>
      </c:scatterChart>
      <c:valAx>
        <c:axId val="656604815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Spin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627807"/>
        <c:crosses val="autoZero"/>
        <c:crossBetween val="midCat"/>
      </c:valAx>
      <c:valAx>
        <c:axId val="60362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604815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9574535659663506"/>
          <c:y val="0"/>
          <c:w val="0.29893285059097668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Dignics 09C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But_R!$I$4</c:f>
              <c:numCache>
                <c:formatCode>0.00</c:formatCode>
                <c:ptCount val="1"/>
                <c:pt idx="0">
                  <c:v>13</c:v>
                </c:pt>
              </c:numCache>
            </c:numRef>
          </c:xVal>
          <c:yVal>
            <c:numRef>
              <c:f>But_R!$H$4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E1-774E-AFF6-BCC66FF460C5}"/>
            </c:ext>
          </c:extLst>
        </c:ser>
        <c:ser>
          <c:idx val="1"/>
          <c:order val="1"/>
          <c:tx>
            <c:v>Dignics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But_R!$I$5</c:f>
              <c:numCache>
                <c:formatCode>0.00</c:formatCode>
                <c:ptCount val="1"/>
                <c:pt idx="0">
                  <c:v>12</c:v>
                </c:pt>
              </c:numCache>
            </c:numRef>
          </c:xVal>
          <c:yVal>
            <c:numRef>
              <c:f>But_R!$H$5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E1-774E-AFF6-BCC66FF460C5}"/>
            </c:ext>
          </c:extLst>
        </c:ser>
        <c:ser>
          <c:idx val="2"/>
          <c:order val="2"/>
          <c:tx>
            <c:v>Dignics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But_R!$I$6</c:f>
              <c:numCache>
                <c:formatCode>0.00</c:formatCode>
                <c:ptCount val="1"/>
                <c:pt idx="0">
                  <c:v>11.75</c:v>
                </c:pt>
              </c:numCache>
            </c:numRef>
          </c:xVal>
          <c:yVal>
            <c:numRef>
              <c:f>But_R!$H$6</c:f>
              <c:numCache>
                <c:formatCode>0.00</c:formatCode>
                <c:ptCount val="1"/>
                <c:pt idx="0">
                  <c:v>13.75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E1-774E-AFF6-BCC66FF460C5}"/>
            </c:ext>
          </c:extLst>
        </c:ser>
        <c:ser>
          <c:idx val="3"/>
          <c:order val="3"/>
          <c:tx>
            <c:v>Dignics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But_R!$I$7</c:f>
              <c:numCache>
                <c:formatCode>0.00</c:formatCode>
                <c:ptCount val="1"/>
                <c:pt idx="0">
                  <c:v>11</c:v>
                </c:pt>
              </c:numCache>
            </c:numRef>
          </c:xVal>
          <c:yVal>
            <c:numRef>
              <c:f>But_R!$H$7</c:f>
              <c:numCache>
                <c:formatCode>0.00</c:formatCode>
                <c:ptCount val="1"/>
                <c:pt idx="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E1-774E-AFF6-BCC66FF460C5}"/>
            </c:ext>
          </c:extLst>
        </c:ser>
        <c:ser>
          <c:idx val="4"/>
          <c:order val="4"/>
          <c:tx>
            <c:v>Tenergy 05 (Hard/Normal/FX)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But_R!$I$9</c:f>
              <c:numCache>
                <c:formatCode>0.00</c:formatCode>
                <c:ptCount val="1"/>
                <c:pt idx="0">
                  <c:v>11.5</c:v>
                </c:pt>
              </c:numCache>
            </c:numRef>
          </c:xVal>
          <c:yVal>
            <c:numRef>
              <c:f>But_R!$H$10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E1-774E-AFF6-BCC66FF460C5}"/>
            </c:ext>
          </c:extLst>
        </c:ser>
        <c:ser>
          <c:idx val="5"/>
          <c:order val="5"/>
          <c:tx>
            <c:v>Tenergy 80 (Normal/FX)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But_R!$I$12</c:f>
              <c:numCache>
                <c:formatCode>0.00</c:formatCode>
                <c:ptCount val="1"/>
                <c:pt idx="0">
                  <c:v>11.25</c:v>
                </c:pt>
              </c:numCache>
            </c:numRef>
          </c:xVal>
          <c:yVal>
            <c:numRef>
              <c:f>But_R!$H$12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E1-774E-AFF6-BCC66FF460C5}"/>
            </c:ext>
          </c:extLst>
        </c:ser>
        <c:ser>
          <c:idx val="6"/>
          <c:order val="6"/>
          <c:tx>
            <c:v>Tenergy 64 (Normal/FX)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But_R!$I$14</c:f>
              <c:numCache>
                <c:formatCode>0.00</c:formatCode>
                <c:ptCount val="1"/>
                <c:pt idx="0">
                  <c:v>10.5</c:v>
                </c:pt>
              </c:numCache>
            </c:numRef>
          </c:xVal>
          <c:yVal>
            <c:numRef>
              <c:f>But_R!$H$15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E1-774E-AFF6-BCC66FF460C5}"/>
            </c:ext>
          </c:extLst>
        </c:ser>
        <c:ser>
          <c:idx val="7"/>
          <c:order val="7"/>
          <c:tx>
            <c:v>Tenergy 25(Normal/FX)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But_R!$I$16</c:f>
              <c:numCache>
                <c:formatCode>0.00</c:formatCode>
                <c:ptCount val="1"/>
                <c:pt idx="0">
                  <c:v>11</c:v>
                </c:pt>
              </c:numCache>
            </c:numRef>
          </c:xVal>
          <c:yVal>
            <c:numRef>
              <c:f>But_R!$H$16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AE1-774E-AFF6-BCC66FF460C5}"/>
            </c:ext>
          </c:extLst>
        </c:ser>
        <c:ser>
          <c:idx val="12"/>
          <c:order val="8"/>
          <c:tx>
            <c:v>Tenergy 19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But_R!$I$8</c:f>
              <c:numCache>
                <c:formatCode>0.00</c:formatCode>
                <c:ptCount val="1"/>
                <c:pt idx="0">
                  <c:v>11.7</c:v>
                </c:pt>
              </c:numCache>
            </c:numRef>
          </c:xVal>
          <c:yVal>
            <c:numRef>
              <c:f>But_R!$H$8</c:f>
              <c:numCache>
                <c:formatCode>0.00</c:formatCode>
                <c:ptCount val="1"/>
                <c:pt idx="0">
                  <c:v>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E6-452F-BA58-E4934B5E8AB7}"/>
            </c:ext>
          </c:extLst>
        </c:ser>
        <c:ser>
          <c:idx val="8"/>
          <c:order val="9"/>
          <c:tx>
            <c:v>Rozena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But_R!$I$20</c:f>
              <c:numCache>
                <c:formatCode>0.00</c:formatCode>
                <c:ptCount val="1"/>
                <c:pt idx="0">
                  <c:v>10.8</c:v>
                </c:pt>
              </c:numCache>
            </c:numRef>
          </c:xVal>
          <c:yVal>
            <c:numRef>
              <c:f>But_R!$H$20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AE1-774E-AFF6-BCC66FF460C5}"/>
            </c:ext>
          </c:extLst>
        </c:ser>
        <c:ser>
          <c:idx val="9"/>
          <c:order val="10"/>
          <c:tx>
            <c:v>Bryce Highspeed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But_R!$I$21</c:f>
              <c:numCache>
                <c:formatCode>0.00</c:formatCode>
                <c:ptCount val="1"/>
                <c:pt idx="0">
                  <c:v>10.3</c:v>
                </c:pt>
              </c:numCache>
            </c:numRef>
          </c:xVal>
          <c:yVal>
            <c:numRef>
              <c:f>But_R!$H$21</c:f>
              <c:numCache>
                <c:formatCode>0.00</c:formatCode>
                <c:ptCount val="1"/>
                <c:pt idx="0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AE1-774E-AFF6-BCC66FF460C5}"/>
            </c:ext>
          </c:extLst>
        </c:ser>
        <c:ser>
          <c:idx val="10"/>
          <c:order val="11"/>
          <c:tx>
            <c:v>Spin Art</c:v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But_R!$I$28</c:f>
              <c:numCache>
                <c:formatCode>General</c:formatCode>
                <c:ptCount val="1"/>
                <c:pt idx="0">
                  <c:v>11.5</c:v>
                </c:pt>
              </c:numCache>
            </c:numRef>
          </c:xVal>
          <c:yVal>
            <c:numRef>
              <c:f>But_R!$H$28</c:f>
              <c:numCache>
                <c:formatCode>General</c:formatCode>
                <c:ptCount val="1"/>
                <c:pt idx="0">
                  <c:v>11.75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AE1-774E-AFF6-BCC66FF460C5}"/>
            </c:ext>
          </c:extLst>
        </c:ser>
        <c:ser>
          <c:idx val="11"/>
          <c:order val="12"/>
          <c:tx>
            <c:v>AIBISS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But_R!$I$29</c:f>
              <c:numCache>
                <c:formatCode>0.0</c:formatCode>
                <c:ptCount val="1"/>
                <c:pt idx="0">
                  <c:v>11</c:v>
                </c:pt>
              </c:numCache>
            </c:numRef>
          </c:xVal>
          <c:yVal>
            <c:numRef>
              <c:f>But_R!$H$29</c:f>
              <c:numCache>
                <c:formatCode>General</c:formatCode>
                <c:ptCount val="1"/>
                <c:pt idx="0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9D-F74D-8779-35DD3D516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04815"/>
        <c:axId val="603627807"/>
      </c:scatterChart>
      <c:valAx>
        <c:axId val="656604815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Spin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627807"/>
        <c:crosses val="autoZero"/>
        <c:crossBetween val="midCat"/>
      </c:valAx>
      <c:valAx>
        <c:axId val="603627807"/>
        <c:scaling>
          <c:orientation val="minMax"/>
          <c:max val="15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604815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6939450172573223"/>
          <c:y val="0"/>
          <c:w val="0.32546282027147694"/>
          <c:h val="0.9921265894295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Dignics 09C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But_R!$P$4</c:f>
              <c:numCache>
                <c:formatCode>General</c:formatCode>
                <c:ptCount val="1"/>
                <c:pt idx="0">
                  <c:v>57</c:v>
                </c:pt>
              </c:numCache>
            </c:numRef>
          </c:xVal>
          <c:yVal>
            <c:numRef>
              <c:f>But_R!$H$4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27-5746-9AB4-830BFFD51695}"/>
            </c:ext>
          </c:extLst>
        </c:ser>
        <c:ser>
          <c:idx val="1"/>
          <c:order val="1"/>
          <c:tx>
            <c:v>Dignics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But_R!$P$5</c:f>
              <c:numCache>
                <c:formatCode>General</c:formatCode>
                <c:ptCount val="1"/>
                <c:pt idx="0">
                  <c:v>52</c:v>
                </c:pt>
              </c:numCache>
            </c:numRef>
          </c:xVal>
          <c:yVal>
            <c:numRef>
              <c:f>But_R!$H$5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27-5746-9AB4-830BFFD51695}"/>
            </c:ext>
          </c:extLst>
        </c:ser>
        <c:ser>
          <c:idx val="2"/>
          <c:order val="2"/>
          <c:tx>
            <c:v>Dignics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But_R!$P$6</c:f>
              <c:numCache>
                <c:formatCode>General</c:formatCode>
                <c:ptCount val="1"/>
                <c:pt idx="0">
                  <c:v>51.75</c:v>
                </c:pt>
              </c:numCache>
            </c:numRef>
          </c:xVal>
          <c:yVal>
            <c:numRef>
              <c:f>But_R!$H$6</c:f>
              <c:numCache>
                <c:formatCode>0.00</c:formatCode>
                <c:ptCount val="1"/>
                <c:pt idx="0">
                  <c:v>13.75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27-5746-9AB4-830BFFD51695}"/>
            </c:ext>
          </c:extLst>
        </c:ser>
        <c:ser>
          <c:idx val="3"/>
          <c:order val="3"/>
          <c:tx>
            <c:v>Dignics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But_R!$P$7</c:f>
              <c:numCache>
                <c:formatCode>General</c:formatCode>
                <c:ptCount val="1"/>
                <c:pt idx="0">
                  <c:v>51</c:v>
                </c:pt>
              </c:numCache>
            </c:numRef>
          </c:xVal>
          <c:yVal>
            <c:numRef>
              <c:f>But_R!$H$7</c:f>
              <c:numCache>
                <c:formatCode>0.00</c:formatCode>
                <c:ptCount val="1"/>
                <c:pt idx="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27-5746-9AB4-830BFFD51695}"/>
            </c:ext>
          </c:extLst>
        </c:ser>
        <c:ser>
          <c:idx val="4"/>
          <c:order val="4"/>
          <c:tx>
            <c:v>Tenergy 05 Hard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But_R!$P$9</c:f>
              <c:numCache>
                <c:formatCode>General</c:formatCode>
                <c:ptCount val="1"/>
                <c:pt idx="0">
                  <c:v>54.5</c:v>
                </c:pt>
              </c:numCache>
            </c:numRef>
          </c:xVal>
          <c:yVal>
            <c:numRef>
              <c:f>But_R!$H$9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27-5746-9AB4-830BFFD51695}"/>
            </c:ext>
          </c:extLst>
        </c:ser>
        <c:ser>
          <c:idx val="11"/>
          <c:order val="5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But_R!$P$10</c:f>
              <c:numCache>
                <c:formatCode>General</c:formatCode>
                <c:ptCount val="1"/>
                <c:pt idx="0">
                  <c:v>47.5</c:v>
                </c:pt>
              </c:numCache>
            </c:numRef>
          </c:xVal>
          <c:yVal>
            <c:numRef>
              <c:f>But_R!$H$10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927-5746-9AB4-830BFFD51695}"/>
            </c:ext>
          </c:extLst>
        </c:ser>
        <c:ser>
          <c:idx val="5"/>
          <c:order val="6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But_R!$P$12</c:f>
              <c:numCache>
                <c:formatCode>General</c:formatCode>
                <c:ptCount val="1"/>
                <c:pt idx="0">
                  <c:v>47.25</c:v>
                </c:pt>
              </c:numCache>
            </c:numRef>
          </c:xVal>
          <c:yVal>
            <c:numRef>
              <c:f>But_R!$H$12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27-5746-9AB4-830BFFD51695}"/>
            </c:ext>
          </c:extLst>
        </c:ser>
        <c:ser>
          <c:idx val="6"/>
          <c:order val="7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But_R!$P$14</c:f>
              <c:numCache>
                <c:formatCode>General</c:formatCode>
                <c:ptCount val="1"/>
                <c:pt idx="0">
                  <c:v>46.5</c:v>
                </c:pt>
              </c:numCache>
            </c:numRef>
          </c:xVal>
          <c:yVal>
            <c:numRef>
              <c:f>But_R!$H$14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27-5746-9AB4-830BFFD51695}"/>
            </c:ext>
          </c:extLst>
        </c:ser>
        <c:ser>
          <c:idx val="7"/>
          <c:order val="8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But_R!$P$16</c:f>
              <c:numCache>
                <c:formatCode>General</c:formatCode>
                <c:ptCount val="1"/>
                <c:pt idx="0">
                  <c:v>47</c:v>
                </c:pt>
              </c:numCache>
            </c:numRef>
          </c:xVal>
          <c:yVal>
            <c:numRef>
              <c:f>But_R!$H$16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27-5746-9AB4-830BFFD51695}"/>
            </c:ext>
          </c:extLst>
        </c:ser>
        <c:ser>
          <c:idx val="8"/>
          <c:order val="9"/>
          <c:tx>
            <c:v>Rozena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But_R!$P$20</c:f>
              <c:numCache>
                <c:formatCode>General</c:formatCode>
                <c:ptCount val="1"/>
                <c:pt idx="0">
                  <c:v>45.8</c:v>
                </c:pt>
              </c:numCache>
            </c:numRef>
          </c:xVal>
          <c:yVal>
            <c:numRef>
              <c:f>But_R!$H$20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27-5746-9AB4-830BFFD51695}"/>
            </c:ext>
          </c:extLst>
        </c:ser>
        <c:ser>
          <c:idx val="9"/>
          <c:order val="10"/>
          <c:tx>
            <c:v>Bryce Highspeed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But_R!$P$21</c:f>
              <c:numCache>
                <c:formatCode>General</c:formatCode>
                <c:ptCount val="1"/>
                <c:pt idx="0">
                  <c:v>45.3</c:v>
                </c:pt>
              </c:numCache>
            </c:numRef>
          </c:xVal>
          <c:yVal>
            <c:numRef>
              <c:f>But_R!$H$21</c:f>
              <c:numCache>
                <c:formatCode>0.00</c:formatCode>
                <c:ptCount val="1"/>
                <c:pt idx="0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927-5746-9AB4-830BFFD51695}"/>
            </c:ext>
          </c:extLst>
        </c:ser>
        <c:ser>
          <c:idx val="10"/>
          <c:order val="11"/>
          <c:tx>
            <c:v>Spin Art</c:v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But_R!$P$28</c:f>
              <c:numCache>
                <c:formatCode>General</c:formatCode>
                <c:ptCount val="1"/>
                <c:pt idx="0">
                  <c:v>59.5</c:v>
                </c:pt>
              </c:numCache>
            </c:numRef>
          </c:xVal>
          <c:yVal>
            <c:numRef>
              <c:f>But_R!$H$28</c:f>
              <c:numCache>
                <c:formatCode>General</c:formatCode>
                <c:ptCount val="1"/>
                <c:pt idx="0">
                  <c:v>11.75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927-5746-9AB4-830BFFD51695}"/>
            </c:ext>
          </c:extLst>
        </c:ser>
        <c:ser>
          <c:idx val="12"/>
          <c:order val="12"/>
          <c:tx>
            <c:v>AIBISS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But_R!$P$29</c:f>
              <c:numCache>
                <c:formatCode>0.0_ </c:formatCode>
                <c:ptCount val="1"/>
                <c:pt idx="0">
                  <c:v>61</c:v>
                </c:pt>
              </c:numCache>
            </c:numRef>
          </c:xVal>
          <c:yVal>
            <c:numRef>
              <c:f>But_R!$H$29</c:f>
              <c:numCache>
                <c:formatCode>General</c:formatCode>
                <c:ptCount val="1"/>
                <c:pt idx="0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9C-D545-8F5E-86AD795B13F3}"/>
            </c:ext>
          </c:extLst>
        </c:ser>
        <c:ser>
          <c:idx val="13"/>
          <c:order val="13"/>
          <c:tx>
            <c:v>Tenergy 19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But_R!$P$8</c:f>
              <c:numCache>
                <c:formatCode>General</c:formatCode>
                <c:ptCount val="1"/>
                <c:pt idx="0">
                  <c:v>47.7</c:v>
                </c:pt>
              </c:numCache>
            </c:numRef>
          </c:xVal>
          <c:yVal>
            <c:numRef>
              <c:f>But_R!$H$8</c:f>
              <c:numCache>
                <c:formatCode>0.00</c:formatCode>
                <c:ptCount val="1"/>
                <c:pt idx="0">
                  <c:v>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F2-4BC5-8AF2-6A78FFA7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04815"/>
        <c:axId val="603627807"/>
      </c:scatterChart>
      <c:valAx>
        <c:axId val="656604815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Spin + Stiffness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627807"/>
        <c:crosses val="autoZero"/>
        <c:crossBetween val="midCat"/>
      </c:valAx>
      <c:valAx>
        <c:axId val="603627807"/>
        <c:scaling>
          <c:orientation val="minMax"/>
          <c:max val="15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604815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36327589379074"/>
          <c:y val="0"/>
          <c:w val="0.20863152664767759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35123201100107"/>
          <c:y val="0.11157504976443203"/>
          <c:w val="0.79798248272313199"/>
          <c:h val="0.76224512518065057"/>
        </c:manualLayout>
      </c:layout>
      <c:scatterChart>
        <c:scatterStyle val="lineMarker"/>
        <c:varyColors val="0"/>
        <c:ser>
          <c:idx val="2"/>
          <c:order val="0"/>
          <c:tx>
            <c:v>SZLC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But_B!$D$5:$D$6</c:f>
              <c:numCache>
                <c:formatCode>0.0</c:formatCode>
                <c:ptCount val="2"/>
                <c:pt idx="0">
                  <c:v>12.5</c:v>
                </c:pt>
                <c:pt idx="1">
                  <c:v>12.3</c:v>
                </c:pt>
              </c:numCache>
            </c:numRef>
          </c:xVal>
          <c:yVal>
            <c:numRef>
              <c:f>But_B!$E$5:$E$6</c:f>
              <c:numCache>
                <c:formatCode>0.0</c:formatCode>
                <c:ptCount val="2"/>
                <c:pt idx="0">
                  <c:v>11.6</c:v>
                </c:pt>
                <c:pt idx="1">
                  <c:v>11.1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26-034B-AA01-BED6EC58E4C6}"/>
            </c:ext>
          </c:extLst>
        </c:ser>
        <c:ser>
          <c:idx val="0"/>
          <c:order val="1"/>
          <c:tx>
            <c:v>ZLC outer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But_B!$D$8:$D$10</c:f>
              <c:numCache>
                <c:formatCode>0.0</c:formatCode>
                <c:ptCount val="3"/>
                <c:pt idx="0">
                  <c:v>11.7</c:v>
                </c:pt>
                <c:pt idx="1">
                  <c:v>11.7</c:v>
                </c:pt>
                <c:pt idx="2">
                  <c:v>11.8</c:v>
                </c:pt>
              </c:numCache>
            </c:numRef>
          </c:xVal>
          <c:yVal>
            <c:numRef>
              <c:f>But_B!$E$8:$E$10</c:f>
              <c:numCache>
                <c:formatCode>0.0</c:formatCode>
                <c:ptCount val="3"/>
                <c:pt idx="0">
                  <c:v>10.8</c:v>
                </c:pt>
                <c:pt idx="1">
                  <c:v>10.8</c:v>
                </c:pt>
                <c:pt idx="2">
                  <c:v>11.2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26-034B-AA01-BED6EC58E4C6}"/>
            </c:ext>
          </c:extLst>
        </c:ser>
        <c:ser>
          <c:idx val="1"/>
          <c:order val="2"/>
          <c:tx>
            <c:v>ALC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But_B!$D$14:$D$19</c:f>
              <c:numCache>
                <c:formatCode>0.0</c:formatCode>
                <c:ptCount val="6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11.8</c:v>
                </c:pt>
                <c:pt idx="5">
                  <c:v>11.4</c:v>
                </c:pt>
              </c:numCache>
            </c:numRef>
          </c:xVal>
          <c:yVal>
            <c:numRef>
              <c:f>But_B!$E$14:$E$19</c:f>
              <c:numCache>
                <c:formatCode>0.0</c:formatCode>
                <c:ptCount val="6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26-034B-AA01-BED6EC58E4C6}"/>
            </c:ext>
          </c:extLst>
        </c:ser>
        <c:ser>
          <c:idx val="3"/>
          <c:order val="3"/>
          <c:tx>
            <c:v>ZLF outer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But_B!$D$23</c:f>
              <c:numCache>
                <c:formatCode>0.0</c:formatCode>
                <c:ptCount val="1"/>
                <c:pt idx="0">
                  <c:v>10.5</c:v>
                </c:pt>
              </c:numCache>
            </c:numRef>
          </c:xVal>
          <c:yVal>
            <c:numRef>
              <c:f>But_B!$E$23</c:f>
              <c:numCache>
                <c:formatCode>0.0</c:formatCode>
                <c:ptCount val="1"/>
                <c:pt idx="0">
                  <c:v>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26-034B-AA01-BED6EC58E4C6}"/>
            </c:ext>
          </c:extLst>
        </c:ser>
        <c:ser>
          <c:idx val="4"/>
          <c:order val="4"/>
          <c:tx>
            <c:v>T5000 outer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But_B!$D$26:$D$28</c:f>
              <c:numCache>
                <c:formatCode>0.0</c:formatCode>
                <c:ptCount val="3"/>
                <c:pt idx="0">
                  <c:v>12.6</c:v>
                </c:pt>
                <c:pt idx="1">
                  <c:v>10.5</c:v>
                </c:pt>
                <c:pt idx="2">
                  <c:v>10.5</c:v>
                </c:pt>
              </c:numCache>
            </c:numRef>
          </c:xVal>
          <c:yVal>
            <c:numRef>
              <c:f>But_B!$E$26:$E$28</c:f>
              <c:numCache>
                <c:formatCode>0.0</c:formatCode>
                <c:ptCount val="3"/>
                <c:pt idx="0">
                  <c:v>11.3</c:v>
                </c:pt>
                <c:pt idx="1">
                  <c:v>10.5</c:v>
                </c:pt>
                <c:pt idx="2">
                  <c:v>11.4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26-034B-AA01-BED6EC58E4C6}"/>
            </c:ext>
          </c:extLst>
        </c:ser>
        <c:ser>
          <c:idx val="5"/>
          <c:order val="5"/>
          <c:tx>
            <c:v>CNF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But_B!$D$4</c:f>
              <c:numCache>
                <c:formatCode>General</c:formatCode>
                <c:ptCount val="1"/>
                <c:pt idx="0">
                  <c:v>11.7</c:v>
                </c:pt>
              </c:numCache>
            </c:numRef>
          </c:xVal>
          <c:yVal>
            <c:numRef>
              <c:f>But_B!$E$4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26-034B-AA01-BED6EC58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32911"/>
        <c:axId val="573950943"/>
      </c:scatterChart>
      <c:valAx>
        <c:axId val="528032911"/>
        <c:scaling>
          <c:orientation val="minMax"/>
          <c:min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Repulsive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950943"/>
        <c:crosses val="autoZero"/>
        <c:crossBetween val="midCat"/>
      </c:valAx>
      <c:valAx>
        <c:axId val="573950943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Vibration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032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666586494415858"/>
          <c:y val="0.45901906231883954"/>
          <c:w val="0.16843606824203683"/>
          <c:h val="0.3307187270080581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9"/>
          <c:order val="0"/>
          <c:tx>
            <c:v>Tenergy 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But_R!$S$8</c:f>
              <c:numCache>
                <c:formatCode>0.00</c:formatCode>
                <c:ptCount val="1"/>
                <c:pt idx="0">
                  <c:v>0.33333333333333331</c:v>
                </c:pt>
              </c:numCache>
            </c:numRef>
          </c:xVal>
          <c:yVal>
            <c:numRef>
              <c:f>But_R!$T$8</c:f>
              <c:numCache>
                <c:formatCode>0.00</c:formatCode>
                <c:ptCount val="1"/>
                <c:pt idx="0">
                  <c:v>0.30555555555555558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550-425B-8775-0358461E0527}"/>
            </c:ext>
          </c:extLst>
        </c:ser>
        <c:ser>
          <c:idx val="0"/>
          <c:order val="1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550-425B-8775-0358461E0527}"/>
              </c:ext>
            </c:extLst>
          </c:dPt>
          <c:xVal>
            <c:numRef>
              <c:f>But_R!$S$9</c:f>
              <c:numCache>
                <c:formatCode>0.00</c:formatCode>
                <c:ptCount val="1"/>
                <c:pt idx="0">
                  <c:v>0.42499999999999999</c:v>
                </c:pt>
              </c:numCache>
            </c:numRef>
          </c:xVal>
          <c:yVal>
            <c:numRef>
              <c:f>But_R!$T$9</c:f>
              <c:numCache>
                <c:formatCode>0.00</c:formatCode>
                <c:ptCount val="1"/>
                <c:pt idx="0">
                  <c:v>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50-425B-8775-0358461E0527}"/>
            </c:ext>
          </c:extLst>
        </c:ser>
        <c:ser>
          <c:idx val="1"/>
          <c:order val="2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But_R!$S$10</c:f>
              <c:numCache>
                <c:formatCode>0.00</c:formatCode>
                <c:ptCount val="1"/>
                <c:pt idx="0">
                  <c:v>0.375</c:v>
                </c:pt>
              </c:numCache>
            </c:numRef>
          </c:xVal>
          <c:yVal>
            <c:numRef>
              <c:f>But_R!$T$10</c:f>
              <c:numCache>
                <c:formatCode>0.00</c:formatCode>
                <c:ptCount val="1"/>
                <c:pt idx="0">
                  <c:v>0.32500000000000001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50-425B-8775-0358461E0527}"/>
            </c:ext>
          </c:extLst>
        </c:ser>
        <c:ser>
          <c:idx val="2"/>
          <c:order val="3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But_R!$S$11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But_R!$T$11</c:f>
              <c:numCache>
                <c:formatCode>0.00</c:formatCode>
                <c:ptCount val="1"/>
                <c:pt idx="0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50-425B-8775-0358461E0527}"/>
            </c:ext>
          </c:extLst>
        </c:ser>
        <c:ser>
          <c:idx val="3"/>
          <c:order val="4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But_R!$S$12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But_R!$T$12</c:f>
              <c:numCache>
                <c:formatCode>0.00</c:formatCode>
                <c:ptCount val="1"/>
                <c:pt idx="0">
                  <c:v>0.375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50-425B-8775-0358461E0527}"/>
            </c:ext>
          </c:extLst>
        </c:ser>
        <c:ser>
          <c:idx val="4"/>
          <c:order val="5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But_R!$S$13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But_R!$T$13</c:f>
              <c:numCache>
                <c:formatCode>0.00</c:formatCode>
                <c:ptCount val="1"/>
                <c:pt idx="0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50-425B-8775-0358461E0527}"/>
            </c:ext>
          </c:extLst>
        </c:ser>
        <c:ser>
          <c:idx val="5"/>
          <c:order val="6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But_R!$S$14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But_R!$T$14</c:f>
              <c:numCache>
                <c:formatCode>0.00</c:formatCode>
                <c:ptCount val="1"/>
                <c:pt idx="0">
                  <c:v>0.42499999999999999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50-425B-8775-0358461E0527}"/>
            </c:ext>
          </c:extLst>
        </c:ser>
        <c:ser>
          <c:idx val="6"/>
          <c:order val="7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But_R!$S$15</c:f>
              <c:numCache>
                <c:formatCode>0.00</c:formatCode>
                <c:ptCount val="1"/>
                <c:pt idx="0">
                  <c:v>0.2</c:v>
                </c:pt>
              </c:numCache>
            </c:numRef>
          </c:xVal>
          <c:yVal>
            <c:numRef>
              <c:f>But_R!$T$15</c:f>
              <c:numCache>
                <c:formatCode>0.00</c:formatCode>
                <c:ptCount val="1"/>
                <c:pt idx="0">
                  <c:v>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50-425B-8775-0358461E0527}"/>
            </c:ext>
          </c:extLst>
        </c:ser>
        <c:ser>
          <c:idx val="7"/>
          <c:order val="8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But_R!$S$16</c:f>
              <c:numCache>
                <c:formatCode>0.00</c:formatCode>
                <c:ptCount val="1"/>
                <c:pt idx="0">
                  <c:v>0.42499999999999999</c:v>
                </c:pt>
              </c:numCache>
            </c:numRef>
          </c:xVal>
          <c:yVal>
            <c:numRef>
              <c:f>But_R!$T$16</c:f>
              <c:numCache>
                <c:formatCode>0.00</c:formatCode>
                <c:ptCount val="1"/>
                <c:pt idx="0">
                  <c:v>0.22500000000000001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50-425B-8775-0358461E0527}"/>
            </c:ext>
          </c:extLst>
        </c:ser>
        <c:ser>
          <c:idx val="8"/>
          <c:order val="9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But_R!$S$17</c:f>
              <c:numCache>
                <c:formatCode>0.00</c:formatCode>
                <c:ptCount val="1"/>
                <c:pt idx="0">
                  <c:v>0.22500000000000001</c:v>
                </c:pt>
              </c:numCache>
            </c:numRef>
          </c:xVal>
          <c:yVal>
            <c:numRef>
              <c:f>But_R!$T$17</c:f>
              <c:numCache>
                <c:formatCode>0.00</c:formatCode>
                <c:ptCount val="1"/>
                <c:pt idx="0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550-425B-8775-0358461E0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ループドライブ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スピードドライブ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9"/>
          <c:order val="0"/>
          <c:tx>
            <c:v>Tenergy 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But_R!$V$8</c:f>
              <c:numCache>
                <c:formatCode>0.00</c:formatCode>
                <c:ptCount val="1"/>
                <c:pt idx="0">
                  <c:v>0.375</c:v>
                </c:pt>
              </c:numCache>
            </c:numRef>
          </c:xVal>
          <c:yVal>
            <c:numRef>
              <c:f>But_R!$W$8</c:f>
              <c:numCache>
                <c:formatCode>0.00</c:formatCode>
                <c:ptCount val="1"/>
                <c:pt idx="0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404-47ED-9028-EDE513A61784}"/>
            </c:ext>
          </c:extLst>
        </c:ser>
        <c:ser>
          <c:idx val="0"/>
          <c:order val="1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404-47ED-9028-EDE513A61784}"/>
              </c:ext>
            </c:extLst>
          </c:dPt>
          <c:xVal>
            <c:numRef>
              <c:f>But_R!$V$9</c:f>
              <c:numCache>
                <c:formatCode>0.00</c:formatCode>
                <c:ptCount val="1"/>
                <c:pt idx="0">
                  <c:v>0.42499999999999999</c:v>
                </c:pt>
              </c:numCache>
            </c:numRef>
          </c:xVal>
          <c:yVal>
            <c:numRef>
              <c:f>But_R!$W$9</c:f>
              <c:numCache>
                <c:formatCode>0.00</c:formatCode>
                <c:ptCount val="1"/>
                <c:pt idx="0">
                  <c:v>0.22500000000000001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04-47ED-9028-EDE513A61784}"/>
            </c:ext>
          </c:extLst>
        </c:ser>
        <c:ser>
          <c:idx val="1"/>
          <c:order val="2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But_R!$V$10</c:f>
              <c:numCache>
                <c:formatCode>0.00</c:formatCode>
                <c:ptCount val="1"/>
                <c:pt idx="0">
                  <c:v>0.375</c:v>
                </c:pt>
              </c:numCache>
            </c:numRef>
          </c:xVal>
          <c:yVal>
            <c:numRef>
              <c:f>But_R!$W$10</c:f>
              <c:numCache>
                <c:formatCode>0.00</c:formatCode>
                <c:ptCount val="1"/>
                <c:pt idx="0">
                  <c:v>0.27500000000000002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04-47ED-9028-EDE513A61784}"/>
            </c:ext>
          </c:extLst>
        </c:ser>
        <c:ser>
          <c:idx val="2"/>
          <c:order val="3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But_R!$V$11</c:f>
              <c:numCache>
                <c:formatCode>0.00</c:formatCode>
                <c:ptCount val="1"/>
                <c:pt idx="0">
                  <c:v>0.32500000000000001</c:v>
                </c:pt>
              </c:numCache>
            </c:numRef>
          </c:xVal>
          <c:yVal>
            <c:numRef>
              <c:f>But_R!$W$11</c:f>
              <c:numCache>
                <c:formatCode>0.00</c:formatCode>
                <c:ptCount val="1"/>
                <c:pt idx="0">
                  <c:v>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04-47ED-9028-EDE513A61784}"/>
            </c:ext>
          </c:extLst>
        </c:ser>
        <c:ser>
          <c:idx val="3"/>
          <c:order val="4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But_R!$V$12</c:f>
              <c:numCache>
                <c:formatCode>0.00</c:formatCode>
                <c:ptCount val="1"/>
                <c:pt idx="0">
                  <c:v>0.32500000000000001</c:v>
                </c:pt>
              </c:numCache>
            </c:numRef>
          </c:xVal>
          <c:yVal>
            <c:numRef>
              <c:f>But_R!$W$12</c:f>
              <c:numCache>
                <c:formatCode>0.00</c:formatCode>
                <c:ptCount val="1"/>
                <c:pt idx="0">
                  <c:v>0.32500000000000001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04-47ED-9028-EDE513A61784}"/>
            </c:ext>
          </c:extLst>
        </c:ser>
        <c:ser>
          <c:idx val="4"/>
          <c:order val="5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But_R!$V$13</c:f>
              <c:numCache>
                <c:formatCode>0.00</c:formatCode>
                <c:ptCount val="1"/>
                <c:pt idx="0">
                  <c:v>0.27500000000000002</c:v>
                </c:pt>
              </c:numCache>
            </c:numRef>
          </c:xVal>
          <c:yVal>
            <c:numRef>
              <c:f>But_R!$W$13</c:f>
              <c:numCache>
                <c:formatCode>0.00</c:formatCode>
                <c:ptCount val="1"/>
                <c:pt idx="0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04-47ED-9028-EDE513A61784}"/>
            </c:ext>
          </c:extLst>
        </c:ser>
        <c:ser>
          <c:idx val="5"/>
          <c:order val="6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But_R!$V$14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But_R!$W$14</c:f>
              <c:numCache>
                <c:formatCode>0.00</c:formatCode>
                <c:ptCount val="1"/>
                <c:pt idx="0">
                  <c:v>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04-47ED-9028-EDE513A61784}"/>
            </c:ext>
          </c:extLst>
        </c:ser>
        <c:ser>
          <c:idx val="6"/>
          <c:order val="7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But_R!$V$15</c:f>
              <c:numCache>
                <c:formatCode>0.00</c:formatCode>
                <c:ptCount val="1"/>
                <c:pt idx="0">
                  <c:v>0.22500000000000001</c:v>
                </c:pt>
              </c:numCache>
            </c:numRef>
          </c:xVal>
          <c:yVal>
            <c:numRef>
              <c:f>But_R!$W$15</c:f>
              <c:numCache>
                <c:formatCode>0.00</c:formatCode>
                <c:ptCount val="1"/>
                <c:pt idx="0">
                  <c:v>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04-47ED-9028-EDE513A61784}"/>
            </c:ext>
          </c:extLst>
        </c:ser>
        <c:ser>
          <c:idx val="7"/>
          <c:order val="8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But_R!$V$16</c:f>
              <c:numCache>
                <c:formatCode>0.00</c:formatCode>
                <c:ptCount val="1"/>
                <c:pt idx="0">
                  <c:v>0.4</c:v>
                </c:pt>
              </c:numCache>
            </c:numRef>
          </c:xVal>
          <c:yVal>
            <c:numRef>
              <c:f>But_R!$W$16</c:f>
              <c:numCache>
                <c:formatCode>0.00</c:formatCode>
                <c:ptCount val="1"/>
                <c:pt idx="0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04-47ED-9028-EDE513A61784}"/>
            </c:ext>
          </c:extLst>
        </c:ser>
        <c:ser>
          <c:idx val="8"/>
          <c:order val="9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But_R!$V$17</c:f>
              <c:numCache>
                <c:formatCode>0.00</c:formatCode>
                <c:ptCount val="1"/>
                <c:pt idx="0">
                  <c:v>0.35</c:v>
                </c:pt>
              </c:numCache>
            </c:numRef>
          </c:xVal>
          <c:yVal>
            <c:numRef>
              <c:f>But_R!$W$17</c:f>
              <c:numCache>
                <c:formatCode>0.00</c:formatCode>
                <c:ptCount val="1"/>
                <c:pt idx="0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404-47ED-9028-EDE513A6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台上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ブロック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9"/>
          <c:order val="0"/>
          <c:tx>
            <c:v>Tenergy 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But_R!$U$8</c:f>
              <c:numCache>
                <c:formatCode>0.00</c:formatCode>
                <c:ptCount val="1"/>
                <c:pt idx="0">
                  <c:v>0.375</c:v>
                </c:pt>
              </c:numCache>
            </c:numRef>
          </c:xVal>
          <c:yVal>
            <c:numRef>
              <c:f>But_R!$X$8</c:f>
              <c:numCache>
                <c:formatCode>0.00</c:formatCode>
                <c:ptCount val="1"/>
                <c:pt idx="0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1CE-4B52-8F5A-B7C656B84B99}"/>
            </c:ext>
          </c:extLst>
        </c:ser>
        <c:ser>
          <c:idx val="0"/>
          <c:order val="1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1CE-4B52-8F5A-B7C656B84B99}"/>
              </c:ext>
            </c:extLst>
          </c:dPt>
          <c:xVal>
            <c:numRef>
              <c:f>But_R!$U$9</c:f>
              <c:numCache>
                <c:formatCode>0.00</c:formatCode>
                <c:ptCount val="1"/>
                <c:pt idx="0">
                  <c:v>0.42499999999999999</c:v>
                </c:pt>
              </c:numCache>
            </c:numRef>
          </c:xVal>
          <c:yVal>
            <c:numRef>
              <c:f>But_R!$X$9</c:f>
              <c:numCache>
                <c:formatCode>0.00</c:formatCode>
                <c:ptCount val="1"/>
                <c:pt idx="0">
                  <c:v>0.22500000000000001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CE-4B52-8F5A-B7C656B84B99}"/>
            </c:ext>
          </c:extLst>
        </c:ser>
        <c:ser>
          <c:idx val="1"/>
          <c:order val="2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But_R!$U$10</c:f>
              <c:numCache>
                <c:formatCode>0.00</c:formatCode>
                <c:ptCount val="1"/>
                <c:pt idx="0">
                  <c:v>0.375</c:v>
                </c:pt>
              </c:numCache>
            </c:numRef>
          </c:xVal>
          <c:yVal>
            <c:numRef>
              <c:f>But_R!$X$10</c:f>
              <c:numCache>
                <c:formatCode>0.00</c:formatCode>
                <c:ptCount val="1"/>
                <c:pt idx="0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CE-4B52-8F5A-B7C656B84B99}"/>
            </c:ext>
          </c:extLst>
        </c:ser>
        <c:ser>
          <c:idx val="2"/>
          <c:order val="3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But_R!$U$11</c:f>
              <c:numCache>
                <c:formatCode>0.00</c:formatCode>
                <c:ptCount val="1"/>
                <c:pt idx="0">
                  <c:v>0.32500000000000001</c:v>
                </c:pt>
              </c:numCache>
            </c:numRef>
          </c:xVal>
          <c:yVal>
            <c:numRef>
              <c:f>But_R!$X$11</c:f>
              <c:numCache>
                <c:formatCode>0.00</c:formatCode>
                <c:ptCount val="1"/>
                <c:pt idx="0">
                  <c:v>0.27500000000000002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CE-4B52-8F5A-B7C656B84B99}"/>
            </c:ext>
          </c:extLst>
        </c:ser>
        <c:ser>
          <c:idx val="3"/>
          <c:order val="4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But_R!$U$12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But_R!$X$12</c:f>
              <c:numCache>
                <c:formatCode>0.00</c:formatCode>
                <c:ptCount val="1"/>
                <c:pt idx="0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CE-4B52-8F5A-B7C656B84B99}"/>
            </c:ext>
          </c:extLst>
        </c:ser>
        <c:ser>
          <c:idx val="4"/>
          <c:order val="5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But_R!$U$13</c:f>
              <c:numCache>
                <c:formatCode>0.00</c:formatCode>
                <c:ptCount val="1"/>
                <c:pt idx="0">
                  <c:v>0.27500000000000002</c:v>
                </c:pt>
              </c:numCache>
            </c:numRef>
          </c:xVal>
          <c:yVal>
            <c:numRef>
              <c:f>But_R!$X$13</c:f>
              <c:numCache>
                <c:formatCode>0.00</c:formatCode>
                <c:ptCount val="1"/>
                <c:pt idx="0">
                  <c:v>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CE-4B52-8F5A-B7C656B84B99}"/>
            </c:ext>
          </c:extLst>
        </c:ser>
        <c:ser>
          <c:idx val="5"/>
          <c:order val="6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But_R!$U$14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But_R!$X$14</c:f>
              <c:numCache>
                <c:formatCode>0.00</c:formatCode>
                <c:ptCount val="1"/>
                <c:pt idx="0">
                  <c:v>0.375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CE-4B52-8F5A-B7C656B84B99}"/>
            </c:ext>
          </c:extLst>
        </c:ser>
        <c:ser>
          <c:idx val="6"/>
          <c:order val="7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But_R!$U$15</c:f>
              <c:numCache>
                <c:formatCode>0.00</c:formatCode>
                <c:ptCount val="1"/>
                <c:pt idx="0">
                  <c:v>0.22500000000000001</c:v>
                </c:pt>
              </c:numCache>
            </c:numRef>
          </c:xVal>
          <c:yVal>
            <c:numRef>
              <c:f>But_R!$X$15</c:f>
              <c:numCache>
                <c:formatCode>0.00</c:formatCode>
                <c:ptCount val="1"/>
                <c:pt idx="0">
                  <c:v>0.42499999999999999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CE-4B52-8F5A-B7C656B84B99}"/>
            </c:ext>
          </c:extLst>
        </c:ser>
        <c:ser>
          <c:idx val="7"/>
          <c:order val="8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But_R!$U$16</c:f>
              <c:numCache>
                <c:formatCode>0.00</c:formatCode>
                <c:ptCount val="1"/>
                <c:pt idx="0">
                  <c:v>0.4</c:v>
                </c:pt>
              </c:numCache>
            </c:numRef>
          </c:xVal>
          <c:yVal>
            <c:numRef>
              <c:f>But_R!$X$16</c:f>
              <c:numCache>
                <c:formatCode>0.00</c:formatCode>
                <c:ptCount val="1"/>
                <c:pt idx="0">
                  <c:v>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CE-4B52-8F5A-B7C656B84B99}"/>
            </c:ext>
          </c:extLst>
        </c:ser>
        <c:ser>
          <c:idx val="8"/>
          <c:order val="9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But_R!$U$17</c:f>
              <c:numCache>
                <c:formatCode>0.00</c:formatCode>
                <c:ptCount val="1"/>
                <c:pt idx="0">
                  <c:v>0.22500000000000001</c:v>
                </c:pt>
              </c:numCache>
            </c:numRef>
          </c:xVal>
          <c:yVal>
            <c:numRef>
              <c:f>But_R!$X$17</c:f>
              <c:numCache>
                <c:formatCode>0.00</c:formatCode>
                <c:ptCount val="1"/>
                <c:pt idx="0">
                  <c:v>0.375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1CE-4B52-8F5A-B7C656B84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カウンタードライブ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スマッシュ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Dignics 09C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But_R!$E$4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But_R!$F$4</c:f>
              <c:numCache>
                <c:formatCode>General</c:formatCode>
                <c:ptCount val="1"/>
                <c:pt idx="0">
                  <c:v>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AF-4064-95DD-A3E9D585FC54}"/>
            </c:ext>
          </c:extLst>
        </c:ser>
        <c:ser>
          <c:idx val="1"/>
          <c:order val="1"/>
          <c:tx>
            <c:v>Dignics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But_R!$E$5</c:f>
              <c:numCache>
                <c:formatCode>General</c:formatCode>
                <c:ptCount val="1"/>
                <c:pt idx="0">
                  <c:v>85</c:v>
                </c:pt>
              </c:numCache>
            </c:numRef>
          </c:xVal>
          <c:yVal>
            <c:numRef>
              <c:f>But_R!$F$5</c:f>
              <c:numCache>
                <c:formatCode>General</c:formatCode>
                <c:ptCount val="1"/>
                <c:pt idx="0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AF-4064-95DD-A3E9D585FC54}"/>
            </c:ext>
          </c:extLst>
        </c:ser>
        <c:ser>
          <c:idx val="2"/>
          <c:order val="2"/>
          <c:tx>
            <c:v>Dignics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But_R!$E$6</c:f>
              <c:numCache>
                <c:formatCode>General</c:formatCode>
                <c:ptCount val="1"/>
                <c:pt idx="0">
                  <c:v>82</c:v>
                </c:pt>
              </c:numCache>
            </c:numRef>
          </c:xVal>
          <c:yVal>
            <c:numRef>
              <c:f>But_R!$F$6</c:f>
              <c:numCache>
                <c:formatCode>General</c:formatCode>
                <c:ptCount val="1"/>
                <c:pt idx="0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AF-4064-95DD-A3E9D585FC54}"/>
            </c:ext>
          </c:extLst>
        </c:ser>
        <c:ser>
          <c:idx val="3"/>
          <c:order val="3"/>
          <c:tx>
            <c:v>Dignics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But_R!$E$7</c:f>
              <c:numCache>
                <c:formatCode>General</c:formatCode>
                <c:ptCount val="1"/>
                <c:pt idx="0">
                  <c:v>79</c:v>
                </c:pt>
              </c:numCache>
            </c:numRef>
          </c:xVal>
          <c:yVal>
            <c:numRef>
              <c:f>But_R!$F$7</c:f>
              <c:numCache>
                <c:formatCode>General</c:formatCode>
                <c:ptCount val="1"/>
                <c:pt idx="0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AF-4064-95DD-A3E9D585FC54}"/>
            </c:ext>
          </c:extLst>
        </c:ser>
        <c:ser>
          <c:idx val="4"/>
          <c:order val="4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But_R!$E$10</c:f>
              <c:numCache>
                <c:formatCode>General</c:formatCode>
                <c:ptCount val="1"/>
                <c:pt idx="0">
                  <c:v>76</c:v>
                </c:pt>
              </c:numCache>
            </c:numRef>
          </c:xVal>
          <c:yVal>
            <c:numRef>
              <c:f>But_R!$F$10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AF-4064-95DD-A3E9D585FC54}"/>
            </c:ext>
          </c:extLst>
        </c:ser>
        <c:ser>
          <c:idx val="5"/>
          <c:order val="5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But_R!$E$12</c:f>
              <c:numCache>
                <c:formatCode>General</c:formatCode>
                <c:ptCount val="1"/>
                <c:pt idx="0">
                  <c:v>73</c:v>
                </c:pt>
              </c:numCache>
            </c:numRef>
          </c:xVal>
          <c:yVal>
            <c:numRef>
              <c:f>But_R!$F$12</c:f>
              <c:numCache>
                <c:formatCode>General</c:formatCode>
                <c:ptCount val="1"/>
                <c:pt idx="0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AF-4064-95DD-A3E9D585FC54}"/>
            </c:ext>
          </c:extLst>
        </c:ser>
        <c:ser>
          <c:idx val="6"/>
          <c:order val="6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But_R!$E$14</c:f>
              <c:numCache>
                <c:formatCode>General</c:formatCode>
                <c:ptCount val="1"/>
                <c:pt idx="0">
                  <c:v>70</c:v>
                </c:pt>
              </c:numCache>
            </c:numRef>
          </c:xVal>
          <c:yVal>
            <c:numRef>
              <c:f>But_R!$F$14</c:f>
              <c:numCache>
                <c:formatCode>General</c:formatCode>
                <c:ptCount val="1"/>
                <c:pt idx="0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AF-4064-95DD-A3E9D585FC54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But_R!$E$16</c:f>
              <c:numCache>
                <c:formatCode>General</c:formatCode>
                <c:ptCount val="1"/>
                <c:pt idx="0">
                  <c:v>76</c:v>
                </c:pt>
              </c:numCache>
            </c:numRef>
          </c:xVal>
          <c:yVal>
            <c:numRef>
              <c:f>But_R!$F$16</c:f>
              <c:numCache>
                <c:formatCode>General</c:formatCode>
                <c:ptCount val="1"/>
                <c:pt idx="0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AF-4064-95DD-A3E9D585FC54}"/>
            </c:ext>
          </c:extLst>
        </c:ser>
        <c:ser>
          <c:idx val="12"/>
          <c:order val="8"/>
          <c:tx>
            <c:v>Tenergy 19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But_R!$E$8</c:f>
              <c:numCache>
                <c:formatCode>General</c:formatCode>
                <c:ptCount val="1"/>
                <c:pt idx="0">
                  <c:v>75</c:v>
                </c:pt>
              </c:numCache>
            </c:numRef>
          </c:xVal>
          <c:yVal>
            <c:numRef>
              <c:f>But_R!$F$8</c:f>
              <c:numCache>
                <c:formatCode>General</c:formatCode>
                <c:ptCount val="1"/>
                <c:pt idx="0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AF-4064-95DD-A3E9D585FC54}"/>
            </c:ext>
          </c:extLst>
        </c:ser>
        <c:ser>
          <c:idx val="8"/>
          <c:order val="9"/>
          <c:tx>
            <c:v>Rozena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But_R!$E$20</c:f>
              <c:numCache>
                <c:formatCode>General</c:formatCode>
                <c:ptCount val="1"/>
                <c:pt idx="0">
                  <c:v>70</c:v>
                </c:pt>
              </c:numCache>
            </c:numRef>
          </c:xVal>
          <c:yVal>
            <c:numRef>
              <c:f>But_R!$F$20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6AF-4064-95DD-A3E9D585FC54}"/>
            </c:ext>
          </c:extLst>
        </c:ser>
        <c:ser>
          <c:idx val="9"/>
          <c:order val="10"/>
          <c:tx>
            <c:v>Bryce Highspeed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But_R!$E$21</c:f>
              <c:numCache>
                <c:formatCode>General</c:formatCode>
                <c:ptCount val="1"/>
                <c:pt idx="0">
                  <c:v>54</c:v>
                </c:pt>
              </c:numCache>
            </c:numRef>
          </c:xVal>
          <c:yVal>
            <c:numRef>
              <c:f>But_R!$F$21</c:f>
              <c:numCache>
                <c:formatCode>General</c:formatCode>
                <c:ptCount val="1"/>
                <c:pt idx="0">
                  <c:v>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6AF-4064-95DD-A3E9D585FC54}"/>
            </c:ext>
          </c:extLst>
        </c:ser>
        <c:ser>
          <c:idx val="10"/>
          <c:order val="11"/>
          <c:tx>
            <c:v>Tenergy 05 Hard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But_R!$E$9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But_R!$F$9</c:f>
              <c:numCache>
                <c:formatCode>General</c:formatCode>
                <c:ptCount val="1"/>
                <c:pt idx="0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6AF-4064-95DD-A3E9D585FC54}"/>
            </c:ext>
          </c:extLst>
        </c:ser>
        <c:ser>
          <c:idx val="11"/>
          <c:order val="12"/>
          <c:tx>
            <c:v>Glayzer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But_R!$E$18</c:f>
              <c:numCache>
                <c:formatCode>General</c:formatCode>
                <c:ptCount val="1"/>
                <c:pt idx="0">
                  <c:v>73</c:v>
                </c:pt>
              </c:numCache>
            </c:numRef>
          </c:xVal>
          <c:yVal>
            <c:numRef>
              <c:f>But_R!$F$18</c:f>
              <c:numCache>
                <c:formatCode>General</c:formatCode>
                <c:ptCount val="1"/>
                <c:pt idx="0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6AF-4064-95DD-A3E9D585FC54}"/>
            </c:ext>
          </c:extLst>
        </c:ser>
        <c:ser>
          <c:idx val="13"/>
          <c:order val="13"/>
          <c:tx>
            <c:v>Glayzed 09C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But_R!$E$19</c:f>
              <c:numCache>
                <c:formatCode>General</c:formatCode>
                <c:ptCount val="1"/>
                <c:pt idx="0">
                  <c:v>87</c:v>
                </c:pt>
              </c:numCache>
            </c:numRef>
          </c:xVal>
          <c:yVal>
            <c:numRef>
              <c:f>But_R!$F$19</c:f>
              <c:numCache>
                <c:formatCode>General</c:formatCode>
                <c:ptCount val="1"/>
                <c:pt idx="0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6AF-4064-95DD-A3E9D585F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04815"/>
        <c:axId val="603627807"/>
      </c:scatterChart>
      <c:valAx>
        <c:axId val="656604815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Spin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627807"/>
        <c:crosses val="autoZero"/>
        <c:crossBetween val="midCat"/>
      </c:valAx>
      <c:valAx>
        <c:axId val="603627807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604815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219368208490108"/>
          <c:y val="0"/>
          <c:w val="0.16505761973407318"/>
          <c:h val="0.9921265894295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Dignics 09C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But_R!$E$4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But_R!$G$4</c:f>
              <c:numCache>
                <c:formatCode>General</c:formatCode>
                <c:ptCount val="1"/>
                <c:pt idx="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8C-43F5-9CD0-943B87CECC9E}"/>
            </c:ext>
          </c:extLst>
        </c:ser>
        <c:ser>
          <c:idx val="1"/>
          <c:order val="1"/>
          <c:tx>
            <c:v>Dignics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But_R!$E$5</c:f>
              <c:numCache>
                <c:formatCode>General</c:formatCode>
                <c:ptCount val="1"/>
                <c:pt idx="0">
                  <c:v>85</c:v>
                </c:pt>
              </c:numCache>
            </c:numRef>
          </c:xVal>
          <c:yVal>
            <c:numRef>
              <c:f>But_R!$G$5</c:f>
              <c:numCache>
                <c:formatCode>General</c:formatCode>
                <c:ptCount val="1"/>
                <c:pt idx="0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8C-43F5-9CD0-943B87CECC9E}"/>
            </c:ext>
          </c:extLst>
        </c:ser>
        <c:ser>
          <c:idx val="2"/>
          <c:order val="2"/>
          <c:tx>
            <c:v>Dignics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But_R!$E$6</c:f>
              <c:numCache>
                <c:formatCode>General</c:formatCode>
                <c:ptCount val="1"/>
                <c:pt idx="0">
                  <c:v>82</c:v>
                </c:pt>
              </c:numCache>
            </c:numRef>
          </c:xVal>
          <c:yVal>
            <c:numRef>
              <c:f>But_R!$G$6</c:f>
              <c:numCache>
                <c:formatCode>General</c:formatCode>
                <c:ptCount val="1"/>
                <c:pt idx="0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8C-43F5-9CD0-943B87CECC9E}"/>
            </c:ext>
          </c:extLst>
        </c:ser>
        <c:ser>
          <c:idx val="3"/>
          <c:order val="3"/>
          <c:tx>
            <c:v>Dignics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But_R!$E$7</c:f>
              <c:numCache>
                <c:formatCode>General</c:formatCode>
                <c:ptCount val="1"/>
                <c:pt idx="0">
                  <c:v>79</c:v>
                </c:pt>
              </c:numCache>
            </c:numRef>
          </c:xVal>
          <c:yVal>
            <c:numRef>
              <c:f>But_R!$G$7</c:f>
              <c:numCache>
                <c:formatCode>General</c:formatCode>
                <c:ptCount val="1"/>
                <c:pt idx="0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8C-43F5-9CD0-943B87CECC9E}"/>
            </c:ext>
          </c:extLst>
        </c:ser>
        <c:ser>
          <c:idx val="4"/>
          <c:order val="4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But_R!$E$10</c:f>
              <c:numCache>
                <c:formatCode>General</c:formatCode>
                <c:ptCount val="1"/>
                <c:pt idx="0">
                  <c:v>76</c:v>
                </c:pt>
              </c:numCache>
            </c:numRef>
          </c:xVal>
          <c:yVal>
            <c:numRef>
              <c:f>But_R!$G$10</c:f>
              <c:numCache>
                <c:formatCode>General</c:formatCode>
                <c:ptCount val="1"/>
                <c:pt idx="0">
                  <c:v>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8C-43F5-9CD0-943B87CECC9E}"/>
            </c:ext>
          </c:extLst>
        </c:ser>
        <c:ser>
          <c:idx val="5"/>
          <c:order val="5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But_R!$E$12</c:f>
              <c:numCache>
                <c:formatCode>General</c:formatCode>
                <c:ptCount val="1"/>
                <c:pt idx="0">
                  <c:v>73</c:v>
                </c:pt>
              </c:numCache>
            </c:numRef>
          </c:xVal>
          <c:yVal>
            <c:numRef>
              <c:f>But_R!$G$12</c:f>
              <c:numCache>
                <c:formatCode>General</c:formatCode>
                <c:ptCount val="1"/>
                <c:pt idx="0">
                  <c:v>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8C-43F5-9CD0-943B87CECC9E}"/>
            </c:ext>
          </c:extLst>
        </c:ser>
        <c:ser>
          <c:idx val="6"/>
          <c:order val="6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But_R!$E$14</c:f>
              <c:numCache>
                <c:formatCode>General</c:formatCode>
                <c:ptCount val="1"/>
                <c:pt idx="0">
                  <c:v>70</c:v>
                </c:pt>
              </c:numCache>
            </c:numRef>
          </c:xVal>
          <c:yVal>
            <c:numRef>
              <c:f>But_R!$G$14</c:f>
              <c:numCache>
                <c:formatCode>General</c:formatCode>
                <c:ptCount val="1"/>
                <c:pt idx="0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8C-43F5-9CD0-943B87CECC9E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But_R!$E$16</c:f>
              <c:numCache>
                <c:formatCode>General</c:formatCode>
                <c:ptCount val="1"/>
                <c:pt idx="0">
                  <c:v>76</c:v>
                </c:pt>
              </c:numCache>
            </c:numRef>
          </c:xVal>
          <c:yVal>
            <c:numRef>
              <c:f>But_R!$G$16</c:f>
              <c:numCache>
                <c:formatCode>General</c:formatCode>
                <c:ptCount val="1"/>
                <c:pt idx="0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8C-43F5-9CD0-943B87CECC9E}"/>
            </c:ext>
          </c:extLst>
        </c:ser>
        <c:ser>
          <c:idx val="12"/>
          <c:order val="8"/>
          <c:tx>
            <c:v>Tenergy 19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But_R!$E$8</c:f>
              <c:numCache>
                <c:formatCode>General</c:formatCode>
                <c:ptCount val="1"/>
                <c:pt idx="0">
                  <c:v>75</c:v>
                </c:pt>
              </c:numCache>
            </c:numRef>
          </c:xVal>
          <c:yVal>
            <c:numRef>
              <c:f>But_R!$G$8</c:f>
              <c:numCache>
                <c:formatCode>General</c:formatCode>
                <c:ptCount val="1"/>
                <c:pt idx="0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8C-43F5-9CD0-943B87CECC9E}"/>
            </c:ext>
          </c:extLst>
        </c:ser>
        <c:ser>
          <c:idx val="8"/>
          <c:order val="9"/>
          <c:tx>
            <c:v>Rozena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But_R!$E$20</c:f>
              <c:numCache>
                <c:formatCode>General</c:formatCode>
                <c:ptCount val="1"/>
                <c:pt idx="0">
                  <c:v>70</c:v>
                </c:pt>
              </c:numCache>
            </c:numRef>
          </c:xVal>
          <c:yVal>
            <c:numRef>
              <c:f>But_R!$G$20</c:f>
              <c:numCache>
                <c:formatCode>General</c:formatCode>
                <c:ptCount val="1"/>
                <c:pt idx="0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E8C-43F5-9CD0-943B87CECC9E}"/>
            </c:ext>
          </c:extLst>
        </c:ser>
        <c:ser>
          <c:idx val="9"/>
          <c:order val="10"/>
          <c:tx>
            <c:v>Bryce Highspeed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But_R!$E$21</c:f>
              <c:numCache>
                <c:formatCode>General</c:formatCode>
                <c:ptCount val="1"/>
                <c:pt idx="0">
                  <c:v>54</c:v>
                </c:pt>
              </c:numCache>
            </c:numRef>
          </c:xVal>
          <c:yVal>
            <c:numRef>
              <c:f>But_R!$G$21</c:f>
              <c:numCache>
                <c:formatCode>General</c:formatCode>
                <c:ptCount val="1"/>
                <c:pt idx="0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E8C-43F5-9CD0-943B87CECC9E}"/>
            </c:ext>
          </c:extLst>
        </c:ser>
        <c:ser>
          <c:idx val="10"/>
          <c:order val="11"/>
          <c:tx>
            <c:v>Tenergy 05 Hard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But_R!$E$9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But_R!$G$9</c:f>
              <c:numCache>
                <c:formatCode>General</c:formatCode>
                <c:ptCount val="1"/>
                <c:pt idx="0">
                  <c:v>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E8C-43F5-9CD0-943B87CECC9E}"/>
            </c:ext>
          </c:extLst>
        </c:ser>
        <c:ser>
          <c:idx val="11"/>
          <c:order val="12"/>
          <c:tx>
            <c:v>Glayzer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But_R!$E$18</c:f>
              <c:numCache>
                <c:formatCode>General</c:formatCode>
                <c:ptCount val="1"/>
                <c:pt idx="0">
                  <c:v>73</c:v>
                </c:pt>
              </c:numCache>
            </c:numRef>
          </c:xVal>
          <c:yVal>
            <c:numRef>
              <c:f>But_R!$G$18</c:f>
              <c:numCache>
                <c:formatCode>General</c:formatCode>
                <c:ptCount val="1"/>
                <c:pt idx="0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E8C-43F5-9CD0-943B87CECC9E}"/>
            </c:ext>
          </c:extLst>
        </c:ser>
        <c:ser>
          <c:idx val="13"/>
          <c:order val="13"/>
          <c:tx>
            <c:v>Glayzed 09C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But_R!$E$19</c:f>
              <c:numCache>
                <c:formatCode>General</c:formatCode>
                <c:ptCount val="1"/>
                <c:pt idx="0">
                  <c:v>87</c:v>
                </c:pt>
              </c:numCache>
            </c:numRef>
          </c:xVal>
          <c:yVal>
            <c:numRef>
              <c:f>But_R!$G$19</c:f>
              <c:numCache>
                <c:formatCode>General</c:formatCode>
                <c:ptCount val="1"/>
                <c:pt idx="0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E8C-43F5-9CD0-943B87CEC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04815"/>
        <c:axId val="603627807"/>
      </c:scatterChart>
      <c:valAx>
        <c:axId val="656604815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Spin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627807"/>
        <c:crosses val="autoZero"/>
        <c:crossBetween val="midCat"/>
      </c:valAx>
      <c:valAx>
        <c:axId val="603627807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弧線 </a:t>
                </a:r>
                <a:r>
                  <a:rPr lang="en-US" altLang="ja-JP"/>
                  <a:t>/</a:t>
                </a:r>
                <a:r>
                  <a:rPr lang="en-US"/>
                  <a:t>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604815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219368208490108"/>
          <c:y val="0"/>
          <c:w val="0.16505761973407318"/>
          <c:h val="0.9921265894295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Dignics 09C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'But_R (3)'!$F$4</c:f>
              <c:numCache>
                <c:formatCode>0.00</c:formatCode>
                <c:ptCount val="1"/>
                <c:pt idx="0">
                  <c:v>13</c:v>
                </c:pt>
              </c:numCache>
            </c:numRef>
          </c:xVal>
          <c:yVal>
            <c:numRef>
              <c:f>'But_R (3)'!$E$4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EE-4A8D-BA6B-9A28FAA60F70}"/>
            </c:ext>
          </c:extLst>
        </c:ser>
        <c:ser>
          <c:idx val="1"/>
          <c:order val="1"/>
          <c:tx>
            <c:v>Dignics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(3)'!$F$5</c:f>
              <c:numCache>
                <c:formatCode>0.00</c:formatCode>
                <c:ptCount val="1"/>
                <c:pt idx="0">
                  <c:v>12</c:v>
                </c:pt>
              </c:numCache>
            </c:numRef>
          </c:xVal>
          <c:yVal>
            <c:numRef>
              <c:f>'But_R (3)'!$E$5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EE-4A8D-BA6B-9A28FAA60F70}"/>
            </c:ext>
          </c:extLst>
        </c:ser>
        <c:ser>
          <c:idx val="2"/>
          <c:order val="2"/>
          <c:tx>
            <c:v>Dignics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(3)'!$F$6</c:f>
              <c:numCache>
                <c:formatCode>0.00</c:formatCode>
                <c:ptCount val="1"/>
                <c:pt idx="0">
                  <c:v>11.75</c:v>
                </c:pt>
              </c:numCache>
            </c:numRef>
          </c:xVal>
          <c:yVal>
            <c:numRef>
              <c:f>'But_R (3)'!$E$6</c:f>
              <c:numCache>
                <c:formatCode>0.00</c:formatCode>
                <c:ptCount val="1"/>
                <c:pt idx="0">
                  <c:v>13.75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EE-4A8D-BA6B-9A28FAA60F70}"/>
            </c:ext>
          </c:extLst>
        </c:ser>
        <c:ser>
          <c:idx val="3"/>
          <c:order val="3"/>
          <c:tx>
            <c:v>Dignics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(3)'!$F$7</c:f>
              <c:numCache>
                <c:formatCode>0.00</c:formatCode>
                <c:ptCount val="1"/>
                <c:pt idx="0">
                  <c:v>11</c:v>
                </c:pt>
              </c:numCache>
            </c:numRef>
          </c:xVal>
          <c:yVal>
            <c:numRef>
              <c:f>'But_R (3)'!$E$7</c:f>
              <c:numCache>
                <c:formatCode>0.00</c:formatCode>
                <c:ptCount val="1"/>
                <c:pt idx="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EE-4A8D-BA6B-9A28FAA60F70}"/>
            </c:ext>
          </c:extLst>
        </c:ser>
        <c:ser>
          <c:idx val="4"/>
          <c:order val="4"/>
          <c:tx>
            <c:v>Tenergy 05 (Hard/Normal/FX)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(3)'!$F$9</c:f>
              <c:numCache>
                <c:formatCode>0.00</c:formatCode>
                <c:ptCount val="1"/>
                <c:pt idx="0">
                  <c:v>11.5</c:v>
                </c:pt>
              </c:numCache>
            </c:numRef>
          </c:xVal>
          <c:yVal>
            <c:numRef>
              <c:f>'But_R (3)'!$E$10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EE-4A8D-BA6B-9A28FAA60F70}"/>
            </c:ext>
          </c:extLst>
        </c:ser>
        <c:ser>
          <c:idx val="5"/>
          <c:order val="5"/>
          <c:tx>
            <c:v>Tenergy 80 (Normal/FX)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'But_R (3)'!$F$12</c:f>
              <c:numCache>
                <c:formatCode>0.00</c:formatCode>
                <c:ptCount val="1"/>
                <c:pt idx="0">
                  <c:v>11.25</c:v>
                </c:pt>
              </c:numCache>
            </c:numRef>
          </c:xVal>
          <c:yVal>
            <c:numRef>
              <c:f>'But_R (3)'!$E$12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EE-4A8D-BA6B-9A28FAA60F70}"/>
            </c:ext>
          </c:extLst>
        </c:ser>
        <c:ser>
          <c:idx val="6"/>
          <c:order val="6"/>
          <c:tx>
            <c:v>Tenergy 64 (Normal/FX)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'But_R (3)'!$F$14</c:f>
              <c:numCache>
                <c:formatCode>0.00</c:formatCode>
                <c:ptCount val="1"/>
                <c:pt idx="0">
                  <c:v>10.5</c:v>
                </c:pt>
              </c:numCache>
            </c:numRef>
          </c:xVal>
          <c:yVal>
            <c:numRef>
              <c:f>'But_R (3)'!$E$15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EE-4A8D-BA6B-9A28FAA60F70}"/>
            </c:ext>
          </c:extLst>
        </c:ser>
        <c:ser>
          <c:idx val="7"/>
          <c:order val="7"/>
          <c:tx>
            <c:v>Tenergy 25(Normal/FX)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'But_R (3)'!$F$16</c:f>
              <c:numCache>
                <c:formatCode>0.00</c:formatCode>
                <c:ptCount val="1"/>
                <c:pt idx="0">
                  <c:v>11</c:v>
                </c:pt>
              </c:numCache>
            </c:numRef>
          </c:xVal>
          <c:yVal>
            <c:numRef>
              <c:f>'But_R (3)'!$E$16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EE-4A8D-BA6B-9A28FAA60F70}"/>
            </c:ext>
          </c:extLst>
        </c:ser>
        <c:ser>
          <c:idx val="12"/>
          <c:order val="8"/>
          <c:tx>
            <c:v>Tenergy 19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'But_R (3)'!$F$8</c:f>
              <c:numCache>
                <c:formatCode>0.00</c:formatCode>
                <c:ptCount val="1"/>
                <c:pt idx="0">
                  <c:v>11.7</c:v>
                </c:pt>
              </c:numCache>
            </c:numRef>
          </c:xVal>
          <c:yVal>
            <c:numRef>
              <c:f>'But_R (3)'!$E$8</c:f>
              <c:numCache>
                <c:formatCode>0.00</c:formatCode>
                <c:ptCount val="1"/>
                <c:pt idx="0">
                  <c:v>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EE-4A8D-BA6B-9A28FAA60F70}"/>
            </c:ext>
          </c:extLst>
        </c:ser>
        <c:ser>
          <c:idx val="8"/>
          <c:order val="9"/>
          <c:tx>
            <c:v>Rozena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(3)'!$F$18</c:f>
              <c:numCache>
                <c:formatCode>0.00</c:formatCode>
                <c:ptCount val="1"/>
                <c:pt idx="0">
                  <c:v>10.8</c:v>
                </c:pt>
              </c:numCache>
            </c:numRef>
          </c:xVal>
          <c:yVal>
            <c:numRef>
              <c:f>'But_R (3)'!$E$18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AEE-4A8D-BA6B-9A28FAA60F70}"/>
            </c:ext>
          </c:extLst>
        </c:ser>
        <c:ser>
          <c:idx val="9"/>
          <c:order val="10"/>
          <c:tx>
            <c:v>Bryce Highspeed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(3)'!$F$19</c:f>
              <c:numCache>
                <c:formatCode>0.00</c:formatCode>
                <c:ptCount val="1"/>
                <c:pt idx="0">
                  <c:v>10.3</c:v>
                </c:pt>
              </c:numCache>
            </c:numRef>
          </c:xVal>
          <c:yVal>
            <c:numRef>
              <c:f>'But_R (3)'!$E$19</c:f>
              <c:numCache>
                <c:formatCode>0.00</c:formatCode>
                <c:ptCount val="1"/>
                <c:pt idx="0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AEE-4A8D-BA6B-9A28FAA60F70}"/>
            </c:ext>
          </c:extLst>
        </c:ser>
        <c:ser>
          <c:idx val="10"/>
          <c:order val="11"/>
          <c:tx>
            <c:v>Spin Art</c:v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(3)'!$F$26</c:f>
              <c:numCache>
                <c:formatCode>General</c:formatCode>
                <c:ptCount val="1"/>
                <c:pt idx="0">
                  <c:v>11.5</c:v>
                </c:pt>
              </c:numCache>
            </c:numRef>
          </c:xVal>
          <c:yVal>
            <c:numRef>
              <c:f>'But_R (3)'!$E$26</c:f>
              <c:numCache>
                <c:formatCode>General</c:formatCode>
                <c:ptCount val="1"/>
                <c:pt idx="0">
                  <c:v>11.75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AEE-4A8D-BA6B-9A28FAA60F70}"/>
            </c:ext>
          </c:extLst>
        </c:ser>
        <c:ser>
          <c:idx val="11"/>
          <c:order val="12"/>
          <c:tx>
            <c:v>AIBISS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'But_R (3)'!$F$27</c:f>
              <c:numCache>
                <c:formatCode>0.0</c:formatCode>
                <c:ptCount val="1"/>
                <c:pt idx="0">
                  <c:v>11</c:v>
                </c:pt>
              </c:numCache>
            </c:numRef>
          </c:xVal>
          <c:yVal>
            <c:numRef>
              <c:f>'But_R (3)'!$E$27</c:f>
              <c:numCache>
                <c:formatCode>General</c:formatCode>
                <c:ptCount val="1"/>
                <c:pt idx="0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AEE-4A8D-BA6B-9A28FAA60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04815"/>
        <c:axId val="603627807"/>
      </c:scatterChart>
      <c:valAx>
        <c:axId val="656604815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Spin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03627807"/>
        <c:crosses val="autoZero"/>
        <c:crossBetween val="midCat"/>
        <c:majorUnit val="0.5"/>
      </c:valAx>
      <c:valAx>
        <c:axId val="603627807"/>
        <c:scaling>
          <c:orientation val="minMax"/>
          <c:max val="15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56604815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2741227880281392"/>
          <c:y val="7.0900905077322457E-5"/>
          <c:w val="0.36983206816089964"/>
          <c:h val="0.9921265894295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Dignics 09C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'But_R (3)'!$M$4</c:f>
              <c:numCache>
                <c:formatCode>General</c:formatCode>
                <c:ptCount val="1"/>
                <c:pt idx="0">
                  <c:v>57</c:v>
                </c:pt>
              </c:numCache>
            </c:numRef>
          </c:xVal>
          <c:yVal>
            <c:numRef>
              <c:f>'But_R (3)'!$E$4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8D-485A-AA2E-5992746AC83F}"/>
            </c:ext>
          </c:extLst>
        </c:ser>
        <c:ser>
          <c:idx val="1"/>
          <c:order val="1"/>
          <c:tx>
            <c:v>Dignics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(3)'!$M$5</c:f>
              <c:numCache>
                <c:formatCode>General</c:formatCode>
                <c:ptCount val="1"/>
                <c:pt idx="0">
                  <c:v>52</c:v>
                </c:pt>
              </c:numCache>
            </c:numRef>
          </c:xVal>
          <c:yVal>
            <c:numRef>
              <c:f>'But_R (3)'!$E$5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8D-485A-AA2E-5992746AC83F}"/>
            </c:ext>
          </c:extLst>
        </c:ser>
        <c:ser>
          <c:idx val="2"/>
          <c:order val="2"/>
          <c:tx>
            <c:v>Dignics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(3)'!$M$6</c:f>
              <c:numCache>
                <c:formatCode>General</c:formatCode>
                <c:ptCount val="1"/>
                <c:pt idx="0">
                  <c:v>51.75</c:v>
                </c:pt>
              </c:numCache>
            </c:numRef>
          </c:xVal>
          <c:yVal>
            <c:numRef>
              <c:f>'But_R (3)'!$E$6</c:f>
              <c:numCache>
                <c:formatCode>0.00</c:formatCode>
                <c:ptCount val="1"/>
                <c:pt idx="0">
                  <c:v>13.75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8D-485A-AA2E-5992746AC83F}"/>
            </c:ext>
          </c:extLst>
        </c:ser>
        <c:ser>
          <c:idx val="3"/>
          <c:order val="3"/>
          <c:tx>
            <c:v>Dignics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(3)'!$M$7</c:f>
              <c:numCache>
                <c:formatCode>General</c:formatCode>
                <c:ptCount val="1"/>
                <c:pt idx="0">
                  <c:v>51</c:v>
                </c:pt>
              </c:numCache>
            </c:numRef>
          </c:xVal>
          <c:yVal>
            <c:numRef>
              <c:f>'But_R (3)'!$E$7</c:f>
              <c:numCache>
                <c:formatCode>0.00</c:formatCode>
                <c:ptCount val="1"/>
                <c:pt idx="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8D-485A-AA2E-5992746AC83F}"/>
            </c:ext>
          </c:extLst>
        </c:ser>
        <c:ser>
          <c:idx val="4"/>
          <c:order val="4"/>
          <c:tx>
            <c:v>Tenergy 05 Hard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(3)'!$M$9</c:f>
              <c:numCache>
                <c:formatCode>General</c:formatCode>
                <c:ptCount val="1"/>
                <c:pt idx="0">
                  <c:v>54.5</c:v>
                </c:pt>
              </c:numCache>
            </c:numRef>
          </c:xVal>
          <c:yVal>
            <c:numRef>
              <c:f>'But_R (3)'!$E$9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8D-485A-AA2E-5992746AC83F}"/>
            </c:ext>
          </c:extLst>
        </c:ser>
        <c:ser>
          <c:idx val="11"/>
          <c:order val="5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(3)'!$M$10</c:f>
              <c:numCache>
                <c:formatCode>General</c:formatCode>
                <c:ptCount val="1"/>
                <c:pt idx="0">
                  <c:v>47.5</c:v>
                </c:pt>
              </c:numCache>
            </c:numRef>
          </c:xVal>
          <c:yVal>
            <c:numRef>
              <c:f>'But_R (3)'!$E$10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8D-485A-AA2E-5992746AC83F}"/>
            </c:ext>
          </c:extLst>
        </c:ser>
        <c:ser>
          <c:idx val="5"/>
          <c:order val="6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'But_R (3)'!$M$12</c:f>
              <c:numCache>
                <c:formatCode>General</c:formatCode>
                <c:ptCount val="1"/>
                <c:pt idx="0">
                  <c:v>47.25</c:v>
                </c:pt>
              </c:numCache>
            </c:numRef>
          </c:xVal>
          <c:yVal>
            <c:numRef>
              <c:f>'But_R (3)'!$E$12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8D-485A-AA2E-5992746AC83F}"/>
            </c:ext>
          </c:extLst>
        </c:ser>
        <c:ser>
          <c:idx val="6"/>
          <c:order val="7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xVal>
            <c:numRef>
              <c:f>'But_R (3)'!$M$14</c:f>
              <c:numCache>
                <c:formatCode>General</c:formatCode>
                <c:ptCount val="1"/>
                <c:pt idx="0">
                  <c:v>46.5</c:v>
                </c:pt>
              </c:numCache>
            </c:numRef>
          </c:xVal>
          <c:yVal>
            <c:numRef>
              <c:f>'But_R (3)'!$E$14</c:f>
              <c:numCache>
                <c:formatCode>0.00</c:formatCode>
                <c:ptCount val="1"/>
                <c:pt idx="0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8D-485A-AA2E-5992746AC83F}"/>
            </c:ext>
          </c:extLst>
        </c:ser>
        <c:ser>
          <c:idx val="7"/>
          <c:order val="8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'But_R (3)'!$M$16</c:f>
              <c:numCache>
                <c:formatCode>General</c:formatCode>
                <c:ptCount val="1"/>
                <c:pt idx="0">
                  <c:v>47</c:v>
                </c:pt>
              </c:numCache>
            </c:numRef>
          </c:xVal>
          <c:yVal>
            <c:numRef>
              <c:f>'But_R (3)'!$E$16</c:f>
              <c:numCache>
                <c:formatCode>0.00</c:formatCode>
                <c:ptCount val="1"/>
                <c:pt idx="0">
                  <c:v>13.25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A8D-485A-AA2E-5992746AC83F}"/>
            </c:ext>
          </c:extLst>
        </c:ser>
        <c:ser>
          <c:idx val="13"/>
          <c:order val="9"/>
          <c:tx>
            <c:v>Tenergy 19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'But_R (3)'!$M$8</c:f>
              <c:numCache>
                <c:formatCode>General</c:formatCode>
                <c:ptCount val="1"/>
                <c:pt idx="0">
                  <c:v>47.7</c:v>
                </c:pt>
              </c:numCache>
            </c:numRef>
          </c:xVal>
          <c:yVal>
            <c:numRef>
              <c:f>'But_R (3)'!$E$8</c:f>
              <c:numCache>
                <c:formatCode>0.00</c:formatCode>
                <c:ptCount val="1"/>
                <c:pt idx="0">
                  <c:v>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A8D-485A-AA2E-5992746AC83F}"/>
            </c:ext>
          </c:extLst>
        </c:ser>
        <c:ser>
          <c:idx val="8"/>
          <c:order val="10"/>
          <c:tx>
            <c:v>Rozena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(3)'!$M$18</c:f>
              <c:numCache>
                <c:formatCode>General</c:formatCode>
                <c:ptCount val="1"/>
                <c:pt idx="0">
                  <c:v>45.8</c:v>
                </c:pt>
              </c:numCache>
            </c:numRef>
          </c:xVal>
          <c:yVal>
            <c:numRef>
              <c:f>'But_R (3)'!$E$18</c:f>
              <c:numCache>
                <c:formatCode>0.00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A8D-485A-AA2E-5992746AC83F}"/>
            </c:ext>
          </c:extLst>
        </c:ser>
        <c:ser>
          <c:idx val="9"/>
          <c:order val="11"/>
          <c:tx>
            <c:v>Bryce Highspeed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(3)'!$M$19</c:f>
              <c:numCache>
                <c:formatCode>General</c:formatCode>
                <c:ptCount val="1"/>
                <c:pt idx="0">
                  <c:v>45.3</c:v>
                </c:pt>
              </c:numCache>
            </c:numRef>
          </c:xVal>
          <c:yVal>
            <c:numRef>
              <c:f>'But_R (3)'!$E$19</c:f>
              <c:numCache>
                <c:formatCode>0.00</c:formatCode>
                <c:ptCount val="1"/>
                <c:pt idx="0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A8D-485A-AA2E-5992746AC83F}"/>
            </c:ext>
          </c:extLst>
        </c:ser>
        <c:ser>
          <c:idx val="10"/>
          <c:order val="12"/>
          <c:tx>
            <c:v>Spin Art</c:v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(3)'!$M$26</c:f>
              <c:numCache>
                <c:formatCode>General</c:formatCode>
                <c:ptCount val="1"/>
                <c:pt idx="0">
                  <c:v>59.5</c:v>
                </c:pt>
              </c:numCache>
            </c:numRef>
          </c:xVal>
          <c:yVal>
            <c:numRef>
              <c:f>'But_R (3)'!$E$26</c:f>
              <c:numCache>
                <c:formatCode>General</c:formatCode>
                <c:ptCount val="1"/>
                <c:pt idx="0">
                  <c:v>11.75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A8D-485A-AA2E-5992746AC83F}"/>
            </c:ext>
          </c:extLst>
        </c:ser>
        <c:ser>
          <c:idx val="12"/>
          <c:order val="13"/>
          <c:tx>
            <c:v>AIBISS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'But_R (3)'!$M$27</c:f>
              <c:numCache>
                <c:formatCode>0.0_ </c:formatCode>
                <c:ptCount val="1"/>
                <c:pt idx="0">
                  <c:v>61</c:v>
                </c:pt>
              </c:numCache>
            </c:numRef>
          </c:xVal>
          <c:yVal>
            <c:numRef>
              <c:f>'But_R (3)'!$E$27</c:f>
              <c:numCache>
                <c:formatCode>General</c:formatCode>
                <c:ptCount val="1"/>
                <c:pt idx="0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A8D-485A-AA2E-5992746AC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04815"/>
        <c:axId val="603627807"/>
      </c:scatterChart>
      <c:valAx>
        <c:axId val="656604815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en-US"/>
                  <a:t>Spin + Stiffness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03627807"/>
        <c:crosses val="autoZero"/>
        <c:crossBetween val="midCat"/>
      </c:valAx>
      <c:valAx>
        <c:axId val="603627807"/>
        <c:scaling>
          <c:orientation val="minMax"/>
          <c:max val="15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en-US"/>
                  <a:t>Speed / -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56604815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36327589379074"/>
          <c:y val="0"/>
          <c:w val="0.20863152664767759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56B-4E7A-861A-5AAD8F4C44C3}"/>
              </c:ext>
            </c:extLst>
          </c:dPt>
          <c:xVal>
            <c:numRef>
              <c:f>'But_R (4)'!$P$8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(4)'!$Q$8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6B-4E7A-861A-5AAD8F4C44C3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(4)'!$P$9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(4)'!$Q$9</c:f>
              <c:numCache>
                <c:formatCode>0.0</c:formatCode>
                <c:ptCount val="1"/>
                <c:pt idx="0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6B-4E7A-861A-5AAD8F4C44C3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(4)'!$P$10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(4)'!$Q$10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6B-4E7A-861A-5AAD8F4C44C3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(4)'!$P$11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(4)'!$Q$11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6B-4E7A-861A-5AAD8F4C44C3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(4)'!$P$12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(4)'!$Q$12</c:f>
              <c:numCache>
                <c:formatCode>0.0</c:formatCode>
                <c:ptCount val="1"/>
                <c:pt idx="0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6B-4E7A-861A-5AAD8F4C44C3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(4)'!$P$13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(4)'!$Q$13</c:f>
              <c:numCache>
                <c:formatCode>0.0</c:formatCode>
                <c:ptCount val="1"/>
                <c:pt idx="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6B-4E7A-861A-5AAD8F4C44C3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(4)'!$P$14</c:f>
              <c:numCache>
                <c:formatCode>0.0</c:formatCode>
                <c:ptCount val="1"/>
                <c:pt idx="0">
                  <c:v>0.8</c:v>
                </c:pt>
              </c:numCache>
            </c:numRef>
          </c:xVal>
          <c:yVal>
            <c:numRef>
              <c:f>'But_R (4)'!$Q$14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6B-4E7A-861A-5AAD8F4C44C3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(4)'!$P$15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(4)'!$Q$15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6B-4E7A-861A-5AAD8F4C44C3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(4)'!$P$16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(4)'!$Q$16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56B-4E7A-861A-5AAD8F4C4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ループドライブ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スピードドライブ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3AD-43F6-98A4-F74DFDA06E41}"/>
              </c:ext>
            </c:extLst>
          </c:dPt>
          <c:xVal>
            <c:numRef>
              <c:f>'But_R (4)'!$S$8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(4)'!$T$8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AD-43F6-98A4-F74DFDA06E41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(4)'!$S$9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(4)'!$T$9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AD-43F6-98A4-F74DFDA06E41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(4)'!$S$10</c:f>
              <c:numCache>
                <c:formatCode>0.0</c:formatCode>
                <c:ptCount val="1"/>
                <c:pt idx="0">
                  <c:v>1.3</c:v>
                </c:pt>
              </c:numCache>
            </c:numRef>
          </c:xVal>
          <c:yVal>
            <c:numRef>
              <c:f>'But_R (4)'!$T$10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AD-43F6-98A4-F74DFDA06E41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(4)'!$S$11</c:f>
              <c:numCache>
                <c:formatCode>0.0</c:formatCode>
                <c:ptCount val="1"/>
                <c:pt idx="0">
                  <c:v>1.3</c:v>
                </c:pt>
              </c:numCache>
            </c:numRef>
          </c:xVal>
          <c:yVal>
            <c:numRef>
              <c:f>'But_R (4)'!$T$11</c:f>
              <c:numCache>
                <c:formatCode>0.0</c:formatCode>
                <c:ptCount val="1"/>
                <c:pt idx="0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AD-43F6-98A4-F74DFDA06E41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(4)'!$S$12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xVal>
          <c:yVal>
            <c:numRef>
              <c:f>'But_R (4)'!$T$12</c:f>
              <c:numCache>
                <c:formatCode>0.0</c:formatCode>
                <c:ptCount val="1"/>
                <c:pt idx="0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AD-43F6-98A4-F74DFDA06E41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(4)'!$S$13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(4)'!$T$13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AD-43F6-98A4-F74DFDA06E41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(4)'!$S$14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(4)'!$T$14</c:f>
              <c:numCache>
                <c:formatCode>0.0</c:formatCode>
                <c:ptCount val="1"/>
                <c:pt idx="0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AD-43F6-98A4-F74DFDA06E41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(4)'!$S$15</c:f>
              <c:numCache>
                <c:formatCode>0.0</c:formatCode>
                <c:ptCount val="1"/>
                <c:pt idx="0">
                  <c:v>1.6</c:v>
                </c:pt>
              </c:numCache>
            </c:numRef>
          </c:xVal>
          <c:yVal>
            <c:numRef>
              <c:f>'But_R (4)'!$T$15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AD-43F6-98A4-F74DFDA06E41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(4)'!$S$16</c:f>
              <c:numCache>
                <c:formatCode>0.0</c:formatCode>
                <c:ptCount val="1"/>
                <c:pt idx="0">
                  <c:v>1.4</c:v>
                </c:pt>
              </c:numCache>
            </c:numRef>
          </c:xVal>
          <c:yVal>
            <c:numRef>
              <c:f>'But_R (4)'!$T$16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3AD-43F6-98A4-F74DFDA06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台上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ブロック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B45-482F-B006-F4C19E5DFAC4}"/>
              </c:ext>
            </c:extLst>
          </c:dPt>
          <c:xVal>
            <c:numRef>
              <c:f>'But_R (4)'!$R$8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(4)'!$Q$8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45-482F-B006-F4C19E5DFAC4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(4)'!$R$9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(4)'!$Q$9</c:f>
              <c:numCache>
                <c:formatCode>0.0</c:formatCode>
                <c:ptCount val="1"/>
                <c:pt idx="0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45-482F-B006-F4C19E5DFAC4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(4)'!$R$10</c:f>
              <c:numCache>
                <c:formatCode>0.0</c:formatCode>
                <c:ptCount val="1"/>
                <c:pt idx="0">
                  <c:v>1.3</c:v>
                </c:pt>
              </c:numCache>
            </c:numRef>
          </c:xVal>
          <c:yVal>
            <c:numRef>
              <c:f>'But_R (4)'!$Q$10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45-482F-B006-F4C19E5DFAC4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(4)'!$R$11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(4)'!$Q$11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45-482F-B006-F4C19E5DFAC4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(4)'!$R$12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xVal>
          <c:yVal>
            <c:numRef>
              <c:f>'But_R (4)'!$Q$12</c:f>
              <c:numCache>
                <c:formatCode>0.0</c:formatCode>
                <c:ptCount val="1"/>
                <c:pt idx="0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45-482F-B006-F4C19E5DFAC4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(4)'!$R$13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(4)'!$Q$13</c:f>
              <c:numCache>
                <c:formatCode>0.0</c:formatCode>
                <c:ptCount val="1"/>
                <c:pt idx="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45-482F-B006-F4C19E5DFAC4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(4)'!$R$14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(4)'!$Q$14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45-482F-B006-F4C19E5DFAC4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(4)'!$R$15</c:f>
              <c:numCache>
                <c:formatCode>0.0</c:formatCode>
                <c:ptCount val="1"/>
                <c:pt idx="0">
                  <c:v>1.6</c:v>
                </c:pt>
              </c:numCache>
            </c:numRef>
          </c:xVal>
          <c:yVal>
            <c:numRef>
              <c:f>'But_R (4)'!$Q$15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B45-482F-B006-F4C19E5DFAC4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(4)'!$R$16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(4)'!$Q$16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B45-482F-B006-F4C19E5D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カウンタードライブ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スピードドライブ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6"/>
          <c:order val="0"/>
          <c:tx>
            <c:v>SZLC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But_B!$D$5:$D$6</c:f>
              <c:numCache>
                <c:formatCode>0.0</c:formatCode>
                <c:ptCount val="2"/>
                <c:pt idx="0">
                  <c:v>12.5</c:v>
                </c:pt>
                <c:pt idx="1">
                  <c:v>12.3</c:v>
                </c:pt>
              </c:numCache>
            </c:numRef>
          </c:xVal>
          <c:yVal>
            <c:numRef>
              <c:f>But_B!$K$5:$K$6</c:f>
              <c:numCache>
                <c:formatCode>General</c:formatCode>
                <c:ptCount val="2"/>
                <c:pt idx="0">
                  <c:v>5.8</c:v>
                </c:pt>
                <c:pt idx="1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3B-A04F-9EB3-F354C4446A20}"/>
            </c:ext>
          </c:extLst>
        </c:ser>
        <c:ser>
          <c:idx val="0"/>
          <c:order val="1"/>
          <c:tx>
            <c:v>ZLC outer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But_B!$D$8:$D$10</c:f>
              <c:numCache>
                <c:formatCode>0.0</c:formatCode>
                <c:ptCount val="3"/>
                <c:pt idx="0">
                  <c:v>11.7</c:v>
                </c:pt>
                <c:pt idx="1">
                  <c:v>11.7</c:v>
                </c:pt>
                <c:pt idx="2">
                  <c:v>11.8</c:v>
                </c:pt>
              </c:numCache>
            </c:numRef>
          </c:xVal>
          <c:yVal>
            <c:numRef>
              <c:f>But_B!$K$8:$K$10</c:f>
              <c:numCache>
                <c:formatCode>General</c:formatCode>
                <c:ptCount val="3"/>
                <c:pt idx="0">
                  <c:v>5.5</c:v>
                </c:pt>
                <c:pt idx="1">
                  <c:v>5.5</c:v>
                </c:pt>
                <c:pt idx="2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3B-A04F-9EB3-F354C4446A20}"/>
            </c:ext>
          </c:extLst>
        </c:ser>
        <c:ser>
          <c:idx val="1"/>
          <c:order val="2"/>
          <c:tx>
            <c:v>ALC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But_B!$D$14:$D$19</c:f>
              <c:numCache>
                <c:formatCode>0.0</c:formatCode>
                <c:ptCount val="6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11.8</c:v>
                </c:pt>
                <c:pt idx="5">
                  <c:v>11.4</c:v>
                </c:pt>
              </c:numCache>
            </c:numRef>
          </c:xVal>
          <c:yVal>
            <c:numRef>
              <c:f>But_B!$K$14:$K$19</c:f>
              <c:numCache>
                <c:formatCode>General</c:formatCode>
                <c:ptCount val="6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3B-A04F-9EB3-F354C4446A20}"/>
            </c:ext>
          </c:extLst>
        </c:ser>
        <c:ser>
          <c:idx val="7"/>
          <c:order val="3"/>
          <c:tx>
            <c:v>CNF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But_B!$D$4</c:f>
              <c:numCache>
                <c:formatCode>General</c:formatCode>
                <c:ptCount val="1"/>
                <c:pt idx="0">
                  <c:v>11.7</c:v>
                </c:pt>
              </c:numCache>
            </c:numRef>
          </c:xVal>
          <c:yVal>
            <c:numRef>
              <c:f>But_B!$K$4</c:f>
              <c:numCache>
                <c:formatCode>General</c:formatCode>
                <c:ptCount val="1"/>
                <c:pt idx="0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43B-A04F-9EB3-F354C4446A20}"/>
            </c:ext>
          </c:extLst>
        </c:ser>
        <c:ser>
          <c:idx val="5"/>
          <c:order val="4"/>
          <c:tx>
            <c:v>SZLC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But_B!$D$7</c:f>
              <c:numCache>
                <c:formatCode>0.0</c:formatCode>
                <c:ptCount val="1"/>
                <c:pt idx="0">
                  <c:v>12</c:v>
                </c:pt>
              </c:numCache>
            </c:numRef>
          </c:xVal>
          <c:yVal>
            <c:numRef>
              <c:f>But_B!$K$7</c:f>
              <c:numCache>
                <c:formatCode>General</c:formatCode>
                <c:ptCount val="1"/>
                <c:pt idx="0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3B-A04F-9EB3-F354C4446A20}"/>
            </c:ext>
          </c:extLst>
        </c:ser>
        <c:ser>
          <c:idx val="2"/>
          <c:order val="5"/>
          <c:tx>
            <c:v>ZLC inner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But_B!$D$11:$D$13</c:f>
              <c:numCache>
                <c:formatCode>0.0</c:formatCode>
                <c:ptCount val="3"/>
                <c:pt idx="0">
                  <c:v>10.5</c:v>
                </c:pt>
                <c:pt idx="1">
                  <c:v>10.5</c:v>
                </c:pt>
                <c:pt idx="2">
                  <c:v>10.5</c:v>
                </c:pt>
              </c:numCache>
            </c:numRef>
          </c:xVal>
          <c:yVal>
            <c:numRef>
              <c:f>But_B!$K$11:$K$13</c:f>
              <c:numCache>
                <c:formatCode>General</c:formatCode>
                <c:ptCount val="3"/>
                <c:pt idx="0">
                  <c:v>5.7</c:v>
                </c:pt>
                <c:pt idx="1">
                  <c:v>5.7</c:v>
                </c:pt>
                <c:pt idx="2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3B-A04F-9EB3-F354C4446A20}"/>
            </c:ext>
          </c:extLst>
        </c:ser>
        <c:ser>
          <c:idx val="3"/>
          <c:order val="6"/>
          <c:tx>
            <c:v>ALC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But_B!$D$20:$D$22</c:f>
              <c:numCache>
                <c:formatCode>0.0</c:formatCode>
                <c:ptCount val="3"/>
                <c:pt idx="0">
                  <c:v>10.1</c:v>
                </c:pt>
                <c:pt idx="1">
                  <c:v>10.7</c:v>
                </c:pt>
                <c:pt idx="2">
                  <c:v>10.7</c:v>
                </c:pt>
              </c:numCache>
            </c:numRef>
          </c:xVal>
          <c:yVal>
            <c:numRef>
              <c:f>But_B!$K$20:$K$22</c:f>
              <c:numCache>
                <c:formatCode>General</c:formatCode>
                <c:ptCount val="3"/>
                <c:pt idx="0">
                  <c:v>5.5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3B-A04F-9EB3-F354C4446A20}"/>
            </c:ext>
          </c:extLst>
        </c:ser>
        <c:ser>
          <c:idx val="4"/>
          <c:order val="7"/>
          <c:tx>
            <c:v>ZLF inner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But_B!$D$24:$D$25</c:f>
              <c:numCache>
                <c:formatCode>0.0</c:formatCode>
                <c:ptCount val="2"/>
                <c:pt idx="0">
                  <c:v>10.3</c:v>
                </c:pt>
                <c:pt idx="1">
                  <c:v>9.6</c:v>
                </c:pt>
              </c:numCache>
            </c:numRef>
          </c:xVal>
          <c:yVal>
            <c:numRef>
              <c:f>But_B!$K$24:$K$25</c:f>
              <c:numCache>
                <c:formatCode>General</c:formatCode>
                <c:ptCount val="2"/>
                <c:pt idx="0">
                  <c:v>5.8</c:v>
                </c:pt>
                <c:pt idx="1">
                  <c:v>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3B-A04F-9EB3-F354C4446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32911"/>
        <c:axId val="573950943"/>
      </c:scatterChart>
      <c:valAx>
        <c:axId val="528032911"/>
        <c:scaling>
          <c:orientation val="minMax"/>
          <c:max val="13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Repulsive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950943"/>
        <c:crosses val="autoZero"/>
        <c:crossBetween val="midCat"/>
      </c:valAx>
      <c:valAx>
        <c:axId val="573950943"/>
        <c:scaling>
          <c:orientation val="minMax"/>
          <c:max val="7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Blade</a:t>
                </a:r>
                <a:r>
                  <a:rPr lang="en-US" altLang="ja-JP" baseline="0"/>
                  <a:t> thickness / mm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032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650918635170605"/>
          <c:y val="7.320465150189559E-2"/>
          <c:w val="0.15286508995258646"/>
          <c:h val="0.5040254412442839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0DC-4D34-B9E1-05F13690C4A9}"/>
              </c:ext>
            </c:extLst>
          </c:dPt>
          <c:xVal>
            <c:numRef>
              <c:f>'But_R (4)'!$V$8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(4)'!$Q$8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DC-4D34-B9E1-05F13690C4A9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(4)'!$V$9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(4)'!$Q$9</c:f>
              <c:numCache>
                <c:formatCode>0.0</c:formatCode>
                <c:ptCount val="1"/>
                <c:pt idx="0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DC-4D34-B9E1-05F13690C4A9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(4)'!$V$10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xVal>
          <c:yVal>
            <c:numRef>
              <c:f>'But_R (4)'!$Q$10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DC-4D34-B9E1-05F13690C4A9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(4)'!$V$11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(4)'!$Q$11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DC-4D34-B9E1-05F13690C4A9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(4)'!$V$12</c:f>
              <c:numCache>
                <c:formatCode>0.0</c:formatCode>
                <c:ptCount val="1"/>
                <c:pt idx="0">
                  <c:v>1.4</c:v>
                </c:pt>
              </c:numCache>
            </c:numRef>
          </c:xVal>
          <c:yVal>
            <c:numRef>
              <c:f>'But_R (4)'!$Q$12</c:f>
              <c:numCache>
                <c:formatCode>0.0</c:formatCode>
                <c:ptCount val="1"/>
                <c:pt idx="0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DC-4D34-B9E1-05F13690C4A9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(4)'!$V$13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(4)'!$Q$13</c:f>
              <c:numCache>
                <c:formatCode>0.0</c:formatCode>
                <c:ptCount val="1"/>
                <c:pt idx="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DC-4D34-B9E1-05F13690C4A9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(4)'!$V$14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(4)'!$Q$14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DC-4D34-B9E1-05F13690C4A9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(4)'!$V$15</c:f>
              <c:numCache>
                <c:formatCode>0.0</c:formatCode>
                <c:ptCount val="1"/>
                <c:pt idx="0">
                  <c:v>1.4</c:v>
                </c:pt>
              </c:numCache>
            </c:numRef>
          </c:xVal>
          <c:yVal>
            <c:numRef>
              <c:f>'But_R (4)'!$Q$15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DC-4D34-B9E1-05F13690C4A9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(4)'!$V$16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(4)'!$Q$16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0DC-4D34-B9E1-05F13690C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スマッシュ</a:t>
                </a:r>
                <a:endParaRPr lang="en-US" alt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スピードドライブ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Tenergy 05 Hard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5CD-4CFA-A303-C391CEEC972D}"/>
              </c:ext>
            </c:extLst>
          </c:dPt>
          <c:xVal>
            <c:numRef>
              <c:f>'But_R (4)'!$R$8</c:f>
              <c:numCache>
                <c:formatCode>0.0</c:formatCode>
                <c:ptCount val="1"/>
                <c:pt idx="0">
                  <c:v>1.7</c:v>
                </c:pt>
              </c:numCache>
            </c:numRef>
          </c:xVal>
          <c:yVal>
            <c:numRef>
              <c:f>'But_R (4)'!$V$8</c:f>
              <c:numCache>
                <c:formatCode>0.0</c:formatCode>
                <c:ptCount val="1"/>
                <c:pt idx="0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CD-4CFA-A303-C391CEEC972D}"/>
            </c:ext>
          </c:extLst>
        </c:ser>
        <c:ser>
          <c:idx val="1"/>
          <c:order val="1"/>
          <c:tx>
            <c:v>Tenergy 05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(4)'!$R$9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'But_R (4)'!$V$9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CD-4CFA-A303-C391CEEC972D}"/>
            </c:ext>
          </c:extLst>
        </c:ser>
        <c:ser>
          <c:idx val="2"/>
          <c:order val="2"/>
          <c:tx>
            <c:v>Tenergy 05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'But_R (4)'!$R$10</c:f>
              <c:numCache>
                <c:formatCode>0.0</c:formatCode>
                <c:ptCount val="1"/>
                <c:pt idx="0">
                  <c:v>1.3</c:v>
                </c:pt>
              </c:numCache>
            </c:numRef>
          </c:xVal>
          <c:yVal>
            <c:numRef>
              <c:f>'But_R (4)'!$V$10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CD-4CFA-A303-C391CEEC972D}"/>
            </c:ext>
          </c:extLst>
        </c:ser>
        <c:ser>
          <c:idx val="3"/>
          <c:order val="3"/>
          <c:tx>
            <c:v>Tenergy 80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(4)'!$R$11</c:f>
              <c:numCache>
                <c:formatCode>0.0</c:formatCode>
                <c:ptCount val="1"/>
                <c:pt idx="0">
                  <c:v>1.2</c:v>
                </c:pt>
              </c:numCache>
            </c:numRef>
          </c:xVal>
          <c:yVal>
            <c:numRef>
              <c:f>'But_R (4)'!$V$11</c:f>
              <c:numCache>
                <c:formatCode>0.0</c:formatCode>
                <c:ptCount val="1"/>
                <c:pt idx="0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CD-4CFA-A303-C391CEEC972D}"/>
            </c:ext>
          </c:extLst>
        </c:ser>
        <c:ser>
          <c:idx val="4"/>
          <c:order val="4"/>
          <c:tx>
            <c:v>Tenergy 80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'But_R (4)'!$R$12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xVal>
          <c:yVal>
            <c:numRef>
              <c:f>'But_R (4)'!$V$12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CD-4CFA-A303-C391CEEC972D}"/>
            </c:ext>
          </c:extLst>
        </c:ser>
        <c:ser>
          <c:idx val="5"/>
          <c:order val="5"/>
          <c:tx>
            <c:v>Tenergy 64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(4)'!$R$13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'But_R (4)'!$V$13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CD-4CFA-A303-C391CEEC972D}"/>
            </c:ext>
          </c:extLst>
        </c:ser>
        <c:ser>
          <c:idx val="6"/>
          <c:order val="6"/>
          <c:tx>
            <c:v>Tenergy 64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'But_R (4)'!$R$14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(4)'!$V$14</c:f>
              <c:numCache>
                <c:formatCode>0.0</c:formatCode>
                <c:ptCount val="1"/>
                <c:pt idx="0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CD-4CFA-A303-C391CEEC972D}"/>
            </c:ext>
          </c:extLst>
        </c:ser>
        <c:ser>
          <c:idx val="7"/>
          <c:order val="7"/>
          <c:tx>
            <c:v>Tenergy 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(4)'!$R$15</c:f>
              <c:numCache>
                <c:formatCode>0.0</c:formatCode>
                <c:ptCount val="1"/>
                <c:pt idx="0">
                  <c:v>1.6</c:v>
                </c:pt>
              </c:numCache>
            </c:numRef>
          </c:xVal>
          <c:yVal>
            <c:numRef>
              <c:f>'But_R (4)'!$V$15</c:f>
              <c:numCache>
                <c:formatCode>0.0</c:formatCode>
                <c:ptCount val="1"/>
                <c:pt idx="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CD-4CFA-A303-C391CEEC972D}"/>
            </c:ext>
          </c:extLst>
        </c:ser>
        <c:ser>
          <c:idx val="8"/>
          <c:order val="8"/>
          <c:tx>
            <c:v>Tenergy 25 FX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'But_R (4)'!$R$16</c:f>
              <c:numCache>
                <c:formatCode>0.0</c:formatCode>
                <c:ptCount val="1"/>
                <c:pt idx="0">
                  <c:v>0.9</c:v>
                </c:pt>
              </c:numCache>
            </c:numRef>
          </c:xVal>
          <c:yVal>
            <c:numRef>
              <c:f>'But_R (4)'!$V$16</c:f>
              <c:numCache>
                <c:formatCode>0.0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5CD-4CFA-A303-C391CEEC9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398832"/>
        <c:axId val="1340351536"/>
      </c:scatterChart>
      <c:valAx>
        <c:axId val="13403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カウンタードライブ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51536"/>
        <c:crosses val="autoZero"/>
        <c:crossBetween val="midCat"/>
      </c:valAx>
      <c:valAx>
        <c:axId val="13403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スマッシュ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0398832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0"/>
          <c:tx>
            <c:v>SZLC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But_B!$D$5:$D$6</c:f>
              <c:numCache>
                <c:formatCode>0.0</c:formatCode>
                <c:ptCount val="2"/>
                <c:pt idx="0">
                  <c:v>12.5</c:v>
                </c:pt>
                <c:pt idx="1">
                  <c:v>12.3</c:v>
                </c:pt>
              </c:numCache>
            </c:numRef>
          </c:xVal>
          <c:yVal>
            <c:numRef>
              <c:f>But_B!$E$5:$E$6</c:f>
              <c:numCache>
                <c:formatCode>0.0</c:formatCode>
                <c:ptCount val="2"/>
                <c:pt idx="0">
                  <c:v>11.6</c:v>
                </c:pt>
                <c:pt idx="1">
                  <c:v>11.1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6E-F646-9445-5518FFEF135C}"/>
            </c:ext>
          </c:extLst>
        </c:ser>
        <c:ser>
          <c:idx val="0"/>
          <c:order val="1"/>
          <c:tx>
            <c:v>ZLC outer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But_B!$D$8:$D$10</c:f>
              <c:numCache>
                <c:formatCode>0.0</c:formatCode>
                <c:ptCount val="3"/>
                <c:pt idx="0">
                  <c:v>11.7</c:v>
                </c:pt>
                <c:pt idx="1">
                  <c:v>11.7</c:v>
                </c:pt>
                <c:pt idx="2">
                  <c:v>11.8</c:v>
                </c:pt>
              </c:numCache>
            </c:numRef>
          </c:xVal>
          <c:yVal>
            <c:numRef>
              <c:f>But_B!$E$8:$E$10</c:f>
              <c:numCache>
                <c:formatCode>0.0</c:formatCode>
                <c:ptCount val="3"/>
                <c:pt idx="0">
                  <c:v>10.8</c:v>
                </c:pt>
                <c:pt idx="1">
                  <c:v>10.8</c:v>
                </c:pt>
                <c:pt idx="2">
                  <c:v>11.2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6E-F646-9445-5518FFEF135C}"/>
            </c:ext>
          </c:extLst>
        </c:ser>
        <c:ser>
          <c:idx val="1"/>
          <c:order val="2"/>
          <c:tx>
            <c:v>ALC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But_B!$D$14:$D$19</c:f>
              <c:numCache>
                <c:formatCode>0.0</c:formatCode>
                <c:ptCount val="6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11.8</c:v>
                </c:pt>
                <c:pt idx="5">
                  <c:v>11.4</c:v>
                </c:pt>
              </c:numCache>
            </c:numRef>
          </c:xVal>
          <c:yVal>
            <c:numRef>
              <c:f>But_B!$E$14:$E$19</c:f>
              <c:numCache>
                <c:formatCode>0.0</c:formatCode>
                <c:ptCount val="6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6E-F646-9445-5518FFEF135C}"/>
            </c:ext>
          </c:extLst>
        </c:ser>
        <c:ser>
          <c:idx val="6"/>
          <c:order val="3"/>
          <c:tx>
            <c:v>CNF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But_B!$D$4</c:f>
              <c:numCache>
                <c:formatCode>General</c:formatCode>
                <c:ptCount val="1"/>
                <c:pt idx="0">
                  <c:v>11.7</c:v>
                </c:pt>
              </c:numCache>
            </c:numRef>
          </c:xVal>
          <c:yVal>
            <c:numRef>
              <c:f>But_B!$E$4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6E-F646-9445-5518FFEF135C}"/>
            </c:ext>
          </c:extLst>
        </c:ser>
        <c:ser>
          <c:idx val="7"/>
          <c:order val="4"/>
          <c:tx>
            <c:v>SZLC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But_B!$D$7</c:f>
              <c:numCache>
                <c:formatCode>0.0</c:formatCode>
                <c:ptCount val="1"/>
                <c:pt idx="0">
                  <c:v>12</c:v>
                </c:pt>
              </c:numCache>
            </c:numRef>
          </c:xVal>
          <c:yVal>
            <c:numRef>
              <c:f>But_B!$E$7</c:f>
              <c:numCache>
                <c:formatCode>0.0</c:formatCode>
                <c:ptCount val="1"/>
                <c:pt idx="0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6E-F646-9445-5518FFEF135C}"/>
            </c:ext>
          </c:extLst>
        </c:ser>
        <c:ser>
          <c:idx val="2"/>
          <c:order val="5"/>
          <c:tx>
            <c:v>ZLC inner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But_B!$D$11:$D$13</c:f>
              <c:numCache>
                <c:formatCode>0.0</c:formatCode>
                <c:ptCount val="3"/>
                <c:pt idx="0">
                  <c:v>10.5</c:v>
                </c:pt>
                <c:pt idx="1">
                  <c:v>10.5</c:v>
                </c:pt>
                <c:pt idx="2">
                  <c:v>10.5</c:v>
                </c:pt>
              </c:numCache>
            </c:numRef>
          </c:xVal>
          <c:yVal>
            <c:numRef>
              <c:f>But_B!$E$11:$E$13</c:f>
              <c:numCache>
                <c:formatCode>0.0</c:formatCode>
                <c:ptCount val="3"/>
                <c:pt idx="0">
                  <c:v>9.5</c:v>
                </c:pt>
                <c:pt idx="1">
                  <c:v>9.5</c:v>
                </c:pt>
                <c:pt idx="2">
                  <c:v>9.3000000000000007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6E-F646-9445-5518FFEF135C}"/>
            </c:ext>
          </c:extLst>
        </c:ser>
        <c:ser>
          <c:idx val="3"/>
          <c:order val="6"/>
          <c:tx>
            <c:v>ALC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But_B!$D$20:$D$22</c:f>
              <c:numCache>
                <c:formatCode>0.0</c:formatCode>
                <c:ptCount val="3"/>
                <c:pt idx="0">
                  <c:v>10.1</c:v>
                </c:pt>
                <c:pt idx="1">
                  <c:v>10.7</c:v>
                </c:pt>
                <c:pt idx="2">
                  <c:v>10.7</c:v>
                </c:pt>
              </c:numCache>
            </c:numRef>
          </c:xVal>
          <c:yVal>
            <c:numRef>
              <c:f>But_B!$E$20:$E$22</c:f>
              <c:numCache>
                <c:formatCode>0.0</c:formatCode>
                <c:ptCount val="3"/>
                <c:pt idx="0">
                  <c:v>8.4</c:v>
                </c:pt>
                <c:pt idx="1">
                  <c:v>9.4</c:v>
                </c:pt>
                <c:pt idx="2">
                  <c:v>9.1999999999999993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6E-F646-9445-5518FFEF135C}"/>
            </c:ext>
          </c:extLst>
        </c:ser>
        <c:ser>
          <c:idx val="4"/>
          <c:order val="7"/>
          <c:tx>
            <c:v>ZLF inner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But_B!$D$24:$D$25</c:f>
              <c:numCache>
                <c:formatCode>0.0</c:formatCode>
                <c:ptCount val="2"/>
                <c:pt idx="0">
                  <c:v>10.3</c:v>
                </c:pt>
                <c:pt idx="1">
                  <c:v>9.6</c:v>
                </c:pt>
              </c:numCache>
            </c:numRef>
          </c:xVal>
          <c:yVal>
            <c:numRef>
              <c:f>But_B!$E$24:$E$25</c:f>
              <c:numCache>
                <c:formatCode>0.0</c:formatCode>
                <c:ptCount val="2"/>
                <c:pt idx="0">
                  <c:v>9.1</c:v>
                </c:pt>
                <c:pt idx="1">
                  <c:v>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6E-F646-9445-5518FFEF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32911"/>
        <c:axId val="573950943"/>
      </c:scatterChart>
      <c:valAx>
        <c:axId val="528032911"/>
        <c:scaling>
          <c:orientation val="minMax"/>
          <c:max val="13"/>
          <c:min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Repulsive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950943"/>
        <c:crosses val="autoZero"/>
        <c:crossBetween val="midCat"/>
      </c:valAx>
      <c:valAx>
        <c:axId val="573950943"/>
        <c:scaling>
          <c:orientation val="minMax"/>
          <c:max val="12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Vibration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032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409102378360832"/>
          <c:y val="8.8624286345622499E-2"/>
          <c:w val="0.15263586682018923"/>
          <c:h val="0.4944972725579807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0"/>
          <c:tx>
            <c:v>SZLC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But_B!$D$5:$D$6</c:f>
              <c:numCache>
                <c:formatCode>0.0</c:formatCode>
                <c:ptCount val="2"/>
                <c:pt idx="0">
                  <c:v>12.5</c:v>
                </c:pt>
                <c:pt idx="1">
                  <c:v>12.3</c:v>
                </c:pt>
              </c:numCache>
            </c:numRef>
          </c:xVal>
          <c:yVal>
            <c:numRef>
              <c:f>But_B!$E$5:$E$6</c:f>
              <c:numCache>
                <c:formatCode>0.0</c:formatCode>
                <c:ptCount val="2"/>
                <c:pt idx="0">
                  <c:v>11.6</c:v>
                </c:pt>
                <c:pt idx="1">
                  <c:v>11.1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E6-E04B-A0B9-24AD29C57FA4}"/>
            </c:ext>
          </c:extLst>
        </c:ser>
        <c:ser>
          <c:idx val="0"/>
          <c:order val="1"/>
          <c:tx>
            <c:v>ZLC outer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But_B!$D$8:$D$10</c:f>
              <c:numCache>
                <c:formatCode>0.0</c:formatCode>
                <c:ptCount val="3"/>
                <c:pt idx="0">
                  <c:v>11.7</c:v>
                </c:pt>
                <c:pt idx="1">
                  <c:v>11.7</c:v>
                </c:pt>
                <c:pt idx="2">
                  <c:v>11.8</c:v>
                </c:pt>
              </c:numCache>
            </c:numRef>
          </c:xVal>
          <c:yVal>
            <c:numRef>
              <c:f>But_B!$E$8:$E$10</c:f>
              <c:numCache>
                <c:formatCode>0.0</c:formatCode>
                <c:ptCount val="3"/>
                <c:pt idx="0">
                  <c:v>10.8</c:v>
                </c:pt>
                <c:pt idx="1">
                  <c:v>10.8</c:v>
                </c:pt>
                <c:pt idx="2">
                  <c:v>11.2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E6-E04B-A0B9-24AD29C57FA4}"/>
            </c:ext>
          </c:extLst>
        </c:ser>
        <c:ser>
          <c:idx val="1"/>
          <c:order val="2"/>
          <c:tx>
            <c:v>ALC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But_B!$D$14:$D$19</c:f>
              <c:numCache>
                <c:formatCode>0.0</c:formatCode>
                <c:ptCount val="6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11.8</c:v>
                </c:pt>
                <c:pt idx="5">
                  <c:v>11.4</c:v>
                </c:pt>
              </c:numCache>
            </c:numRef>
          </c:xVal>
          <c:yVal>
            <c:numRef>
              <c:f>But_B!$E$14:$E$19</c:f>
              <c:numCache>
                <c:formatCode>0.0</c:formatCode>
                <c:ptCount val="6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E6-E04B-A0B9-24AD29C57FA4}"/>
            </c:ext>
          </c:extLst>
        </c:ser>
        <c:ser>
          <c:idx val="6"/>
          <c:order val="3"/>
          <c:tx>
            <c:v>CNF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But_B!$D$4</c:f>
              <c:numCache>
                <c:formatCode>General</c:formatCode>
                <c:ptCount val="1"/>
                <c:pt idx="0">
                  <c:v>11.7</c:v>
                </c:pt>
              </c:numCache>
            </c:numRef>
          </c:xVal>
          <c:yVal>
            <c:numRef>
              <c:f>But_B!$E$4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E6-E04B-A0B9-24AD29C57FA4}"/>
            </c:ext>
          </c:extLst>
        </c:ser>
        <c:ser>
          <c:idx val="7"/>
          <c:order val="4"/>
          <c:tx>
            <c:v>SZLC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But_B!$D$7</c:f>
              <c:numCache>
                <c:formatCode>0.0</c:formatCode>
                <c:ptCount val="1"/>
                <c:pt idx="0">
                  <c:v>12</c:v>
                </c:pt>
              </c:numCache>
            </c:numRef>
          </c:xVal>
          <c:yVal>
            <c:numRef>
              <c:f>But_B!$E$7</c:f>
              <c:numCache>
                <c:formatCode>0.0</c:formatCode>
                <c:ptCount val="1"/>
                <c:pt idx="0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BE6-E04B-A0B9-24AD29C57FA4}"/>
            </c:ext>
          </c:extLst>
        </c:ser>
        <c:ser>
          <c:idx val="2"/>
          <c:order val="5"/>
          <c:tx>
            <c:v>ZLC inner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But_B!$D$11:$D$13</c:f>
              <c:numCache>
                <c:formatCode>0.0</c:formatCode>
                <c:ptCount val="3"/>
                <c:pt idx="0">
                  <c:v>10.5</c:v>
                </c:pt>
                <c:pt idx="1">
                  <c:v>10.5</c:v>
                </c:pt>
                <c:pt idx="2">
                  <c:v>10.5</c:v>
                </c:pt>
              </c:numCache>
            </c:numRef>
          </c:xVal>
          <c:yVal>
            <c:numRef>
              <c:f>But_B!$E$11:$E$13</c:f>
              <c:numCache>
                <c:formatCode>0.0</c:formatCode>
                <c:ptCount val="3"/>
                <c:pt idx="0">
                  <c:v>9.5</c:v>
                </c:pt>
                <c:pt idx="1">
                  <c:v>9.5</c:v>
                </c:pt>
                <c:pt idx="2">
                  <c:v>9.3000000000000007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BE6-E04B-A0B9-24AD29C57FA4}"/>
            </c:ext>
          </c:extLst>
        </c:ser>
        <c:ser>
          <c:idx val="3"/>
          <c:order val="6"/>
          <c:tx>
            <c:v>ALC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But_B!$D$20:$D$22</c:f>
              <c:numCache>
                <c:formatCode>0.0</c:formatCode>
                <c:ptCount val="3"/>
                <c:pt idx="0">
                  <c:v>10.1</c:v>
                </c:pt>
                <c:pt idx="1">
                  <c:v>10.7</c:v>
                </c:pt>
                <c:pt idx="2">
                  <c:v>10.7</c:v>
                </c:pt>
              </c:numCache>
            </c:numRef>
          </c:xVal>
          <c:yVal>
            <c:numRef>
              <c:f>But_B!$E$20:$E$22</c:f>
              <c:numCache>
                <c:formatCode>0.0</c:formatCode>
                <c:ptCount val="3"/>
                <c:pt idx="0">
                  <c:v>8.4</c:v>
                </c:pt>
                <c:pt idx="1">
                  <c:v>9.4</c:v>
                </c:pt>
                <c:pt idx="2">
                  <c:v>9.1999999999999993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BE6-E04B-A0B9-24AD29C57FA4}"/>
            </c:ext>
          </c:extLst>
        </c:ser>
        <c:ser>
          <c:idx val="4"/>
          <c:order val="7"/>
          <c:tx>
            <c:v>ZLF inner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But_B!$D$24:$D$25</c:f>
              <c:numCache>
                <c:formatCode>0.0</c:formatCode>
                <c:ptCount val="2"/>
                <c:pt idx="0">
                  <c:v>10.3</c:v>
                </c:pt>
                <c:pt idx="1">
                  <c:v>9.6</c:v>
                </c:pt>
              </c:numCache>
            </c:numRef>
          </c:xVal>
          <c:yVal>
            <c:numRef>
              <c:f>But_B!$E$24:$E$25</c:f>
              <c:numCache>
                <c:formatCode>0.0</c:formatCode>
                <c:ptCount val="2"/>
                <c:pt idx="0">
                  <c:v>9.1</c:v>
                </c:pt>
                <c:pt idx="1">
                  <c:v>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BE6-E04B-A0B9-24AD29C57FA4}"/>
            </c:ext>
          </c:extLst>
        </c:ser>
        <c:ser>
          <c:idx val="8"/>
          <c:order val="8"/>
          <c:tx>
            <c:v>5枚合板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But_B!$D$29:$D$35</c:f>
              <c:numCache>
                <c:formatCode>0.0</c:formatCode>
                <c:ptCount val="7"/>
                <c:pt idx="0">
                  <c:v>10</c:v>
                </c:pt>
                <c:pt idx="1">
                  <c:v>10.4</c:v>
                </c:pt>
                <c:pt idx="2">
                  <c:v>10.6</c:v>
                </c:pt>
                <c:pt idx="3">
                  <c:v>10.6</c:v>
                </c:pt>
                <c:pt idx="4">
                  <c:v>11</c:v>
                </c:pt>
                <c:pt idx="5">
                  <c:v>11.4</c:v>
                </c:pt>
                <c:pt idx="6">
                  <c:v>10.5</c:v>
                </c:pt>
              </c:numCache>
            </c:numRef>
          </c:xVal>
          <c:yVal>
            <c:numRef>
              <c:f>But_B!$E$29:$E$35</c:f>
              <c:numCache>
                <c:formatCode>0.0</c:formatCode>
                <c:ptCount val="7"/>
                <c:pt idx="0">
                  <c:v>8.1999999999999993</c:v>
                </c:pt>
                <c:pt idx="1">
                  <c:v>10.6</c:v>
                </c:pt>
                <c:pt idx="2">
                  <c:v>8.1999999999999993</c:v>
                </c:pt>
                <c:pt idx="3">
                  <c:v>10.199999999999999</c:v>
                </c:pt>
                <c:pt idx="4">
                  <c:v>9.5</c:v>
                </c:pt>
                <c:pt idx="5">
                  <c:v>9.3000000000000007</c:v>
                </c:pt>
                <c:pt idx="6">
                  <c:v>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BE6-E04B-A0B9-24AD29C57FA4}"/>
            </c:ext>
          </c:extLst>
        </c:ser>
        <c:ser>
          <c:idx val="9"/>
          <c:order val="9"/>
          <c:tx>
            <c:v>7枚合板</c:v>
          </c:tx>
          <c:spPr>
            <a:ln w="25400">
              <a:noFill/>
            </a:ln>
          </c:spPr>
          <c:marker>
            <c:symbol val="square"/>
            <c:size val="7"/>
            <c:spPr>
              <a:noFill/>
              <a:ln>
                <a:solidFill>
                  <a:schemeClr val="accent1"/>
                </a:solidFill>
              </a:ln>
            </c:spPr>
          </c:marker>
          <c:xVal>
            <c:numRef>
              <c:f>But_B!$D$36:$D$38</c:f>
              <c:numCache>
                <c:formatCode>0.0</c:formatCode>
                <c:ptCount val="3"/>
                <c:pt idx="0">
                  <c:v>11.1</c:v>
                </c:pt>
                <c:pt idx="1">
                  <c:v>10.8</c:v>
                </c:pt>
                <c:pt idx="2">
                  <c:v>10</c:v>
                </c:pt>
              </c:numCache>
            </c:numRef>
          </c:xVal>
          <c:yVal>
            <c:numRef>
              <c:f>But_B!$E$36:$E$38</c:f>
              <c:numCache>
                <c:formatCode>0.0</c:formatCode>
                <c:ptCount val="3"/>
                <c:pt idx="0">
                  <c:v>9.3000000000000007</c:v>
                </c:pt>
                <c:pt idx="1">
                  <c:v>9.1</c:v>
                </c:pt>
                <c:pt idx="2">
                  <c:v>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BE6-E04B-A0B9-24AD29C57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32911"/>
        <c:axId val="573950943"/>
      </c:scatterChart>
      <c:valAx>
        <c:axId val="528032911"/>
        <c:scaling>
          <c:orientation val="minMax"/>
          <c:max val="13"/>
          <c:min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Repulsive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950943"/>
        <c:crosses val="autoZero"/>
        <c:crossBetween val="midCat"/>
      </c:valAx>
      <c:valAx>
        <c:axId val="573950943"/>
        <c:scaling>
          <c:orientation val="minMax"/>
          <c:max val="12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Vibration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_);[Red]\(#,##0.0\)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032911"/>
        <c:crosses val="autoZero"/>
        <c:crossBetween val="midCat"/>
      </c:valAx>
      <c:spPr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6409102378360832"/>
          <c:y val="6.5611176224574033E-2"/>
          <c:w val="0.15263586682018923"/>
          <c:h val="0.58654992632151937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Timo Boll-type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But_B!$Y$46:$Y$51</c:f>
              <c:numCache>
                <c:formatCode>0.0</c:formatCode>
                <c:ptCount val="6"/>
                <c:pt idx="0">
                  <c:v>11.7</c:v>
                </c:pt>
                <c:pt idx="1">
                  <c:v>11.8</c:v>
                </c:pt>
                <c:pt idx="2">
                  <c:v>10.5</c:v>
                </c:pt>
                <c:pt idx="3">
                  <c:v>10.5</c:v>
                </c:pt>
                <c:pt idx="4">
                  <c:v>10.4</c:v>
                </c:pt>
                <c:pt idx="5">
                  <c:v>10.6</c:v>
                </c:pt>
              </c:numCache>
            </c:numRef>
          </c:xVal>
          <c:yVal>
            <c:numRef>
              <c:f>But_B!$Z$46:$Z$51</c:f>
              <c:numCache>
                <c:formatCode>0.0</c:formatCode>
                <c:ptCount val="6"/>
                <c:pt idx="0">
                  <c:v>10.8</c:v>
                </c:pt>
                <c:pt idx="1">
                  <c:v>10.3</c:v>
                </c:pt>
                <c:pt idx="2">
                  <c:v>9.4</c:v>
                </c:pt>
                <c:pt idx="3">
                  <c:v>11.4</c:v>
                </c:pt>
                <c:pt idx="4">
                  <c:v>10.6</c:v>
                </c:pt>
                <c:pt idx="5">
                  <c:v>10.4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1F-3343-9504-0F07FF90F839}"/>
            </c:ext>
          </c:extLst>
        </c:ser>
        <c:ser>
          <c:idx val="1"/>
          <c:order val="1"/>
          <c:tx>
            <c:v>Mizutani-type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But_B!$Y$53:$Y$54</c:f>
              <c:numCache>
                <c:formatCode>0.0</c:formatCode>
                <c:ptCount val="2"/>
                <c:pt idx="0">
                  <c:v>12.5</c:v>
                </c:pt>
                <c:pt idx="1">
                  <c:v>11.8</c:v>
                </c:pt>
              </c:numCache>
            </c:numRef>
          </c:xVal>
          <c:yVal>
            <c:numRef>
              <c:f>But_B!$Z$53:$Z$54</c:f>
              <c:numCache>
                <c:formatCode>0.0</c:formatCode>
                <c:ptCount val="2"/>
                <c:pt idx="0">
                  <c:v>11.6</c:v>
                </c:pt>
                <c:pt idx="1">
                  <c:v>11.2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1F-3343-9504-0F07FF90F839}"/>
            </c:ext>
          </c:extLst>
        </c:ser>
        <c:ser>
          <c:idx val="2"/>
          <c:order val="2"/>
          <c:tx>
            <c:v>Zhang Jike-type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But_B!$Y$56:$Y$59</c:f>
              <c:numCache>
                <c:formatCode>0.0</c:formatCode>
                <c:ptCount val="4"/>
                <c:pt idx="0">
                  <c:v>12.3</c:v>
                </c:pt>
                <c:pt idx="1">
                  <c:v>11.7</c:v>
                </c:pt>
                <c:pt idx="2">
                  <c:v>11.8</c:v>
                </c:pt>
                <c:pt idx="3">
                  <c:v>12.6</c:v>
                </c:pt>
              </c:numCache>
            </c:numRef>
          </c:xVal>
          <c:yVal>
            <c:numRef>
              <c:f>But_B!$Z$56:$Z$59</c:f>
              <c:numCache>
                <c:formatCode>0.0</c:formatCode>
                <c:ptCount val="4"/>
                <c:pt idx="0">
                  <c:v>11.1</c:v>
                </c:pt>
                <c:pt idx="1">
                  <c:v>10.8</c:v>
                </c:pt>
                <c:pt idx="2">
                  <c:v>10.3</c:v>
                </c:pt>
                <c:pt idx="3">
                  <c:v>11.3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1F-3343-9504-0F07FF90F839}"/>
            </c:ext>
          </c:extLst>
        </c:ser>
        <c:ser>
          <c:idx val="3"/>
          <c:order val="3"/>
          <c:tx>
            <c:v>Inner-type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But_B!$Y$61:$Y$67</c:f>
              <c:numCache>
                <c:formatCode>0.0</c:formatCode>
                <c:ptCount val="7"/>
                <c:pt idx="0">
                  <c:v>10.7</c:v>
                </c:pt>
                <c:pt idx="1">
                  <c:v>10.7</c:v>
                </c:pt>
                <c:pt idx="2">
                  <c:v>10.5</c:v>
                </c:pt>
                <c:pt idx="3">
                  <c:v>10.5</c:v>
                </c:pt>
                <c:pt idx="4">
                  <c:v>10.3</c:v>
                </c:pt>
                <c:pt idx="5">
                  <c:v>10.1</c:v>
                </c:pt>
                <c:pt idx="6">
                  <c:v>9.6</c:v>
                </c:pt>
              </c:numCache>
            </c:numRef>
          </c:xVal>
          <c:yVal>
            <c:numRef>
              <c:f>But_B!$Z$61:$Z$67</c:f>
              <c:numCache>
                <c:formatCode>0.0</c:formatCode>
                <c:ptCount val="7"/>
                <c:pt idx="0">
                  <c:v>9.4</c:v>
                </c:pt>
                <c:pt idx="1">
                  <c:v>9.1999999999999993</c:v>
                </c:pt>
                <c:pt idx="2">
                  <c:v>9.5</c:v>
                </c:pt>
                <c:pt idx="3">
                  <c:v>9.5</c:v>
                </c:pt>
                <c:pt idx="4">
                  <c:v>9.1</c:v>
                </c:pt>
                <c:pt idx="5">
                  <c:v>8.4</c:v>
                </c:pt>
                <c:pt idx="6">
                  <c:v>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1F-3343-9504-0F07FF90F839}"/>
            </c:ext>
          </c:extLst>
        </c:ser>
        <c:ser>
          <c:idx val="4"/>
          <c:order val="4"/>
          <c:tx>
            <c:v>ALC-type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But_B!$Y$70:$Y$73</c:f>
              <c:numCache>
                <c:formatCode>0.0</c:formatCode>
                <c:ptCount val="4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11.4</c:v>
                </c:pt>
              </c:numCache>
            </c:numRef>
          </c:xVal>
          <c:yVal>
            <c:numRef>
              <c:f>But_B!$Z$70:$Z$73</c:f>
              <c:numCache>
                <c:formatCode>0.0</c:formatCode>
                <c:ptCount val="4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1F-3343-9504-0F07FF90F839}"/>
            </c:ext>
          </c:extLst>
        </c:ser>
        <c:ser>
          <c:idx val="5"/>
          <c:order val="5"/>
          <c:tx>
            <c:v>Wood-type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But_B!$Y$76:$Y$81</c:f>
              <c:numCache>
                <c:formatCode>0.0</c:formatCode>
                <c:ptCount val="6"/>
                <c:pt idx="0">
                  <c:v>10.6</c:v>
                </c:pt>
                <c:pt idx="1">
                  <c:v>10.6</c:v>
                </c:pt>
                <c:pt idx="2">
                  <c:v>10</c:v>
                </c:pt>
                <c:pt idx="3">
                  <c:v>11</c:v>
                </c:pt>
                <c:pt idx="4">
                  <c:v>11.1</c:v>
                </c:pt>
                <c:pt idx="5">
                  <c:v>10.5</c:v>
                </c:pt>
              </c:numCache>
            </c:numRef>
          </c:xVal>
          <c:yVal>
            <c:numRef>
              <c:f>But_B!$Z$76:$Z$81</c:f>
              <c:numCache>
                <c:formatCode>0.0</c:formatCode>
                <c:ptCount val="6"/>
                <c:pt idx="0">
                  <c:v>8.1999999999999993</c:v>
                </c:pt>
                <c:pt idx="1">
                  <c:v>10.199999999999999</c:v>
                </c:pt>
                <c:pt idx="2">
                  <c:v>8.1999999999999993</c:v>
                </c:pt>
                <c:pt idx="3">
                  <c:v>9.5</c:v>
                </c:pt>
                <c:pt idx="4">
                  <c:v>9.3000000000000007</c:v>
                </c:pt>
                <c:pt idx="5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1F-3343-9504-0F07FF90F839}"/>
            </c:ext>
          </c:extLst>
        </c:ser>
        <c:ser>
          <c:idx val="6"/>
          <c:order val="6"/>
          <c:tx>
            <c:v>Hadraw-type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But_B!$Y$83:$Y$86</c:f>
              <c:numCache>
                <c:formatCode>0.0</c:formatCode>
                <c:ptCount val="4"/>
                <c:pt idx="0">
                  <c:v>11.4</c:v>
                </c:pt>
                <c:pt idx="1">
                  <c:v>10.5</c:v>
                </c:pt>
                <c:pt idx="2">
                  <c:v>10.8</c:v>
                </c:pt>
                <c:pt idx="3">
                  <c:v>10</c:v>
                </c:pt>
              </c:numCache>
            </c:numRef>
          </c:xVal>
          <c:yVal>
            <c:numRef>
              <c:f>But_B!$Z$83:$Z$86</c:f>
              <c:numCache>
                <c:formatCode>0.0</c:formatCode>
                <c:ptCount val="4"/>
                <c:pt idx="0">
                  <c:v>9.3000000000000007</c:v>
                </c:pt>
                <c:pt idx="1">
                  <c:v>8.4</c:v>
                </c:pt>
                <c:pt idx="2">
                  <c:v>9.1</c:v>
                </c:pt>
                <c:pt idx="3">
                  <c:v>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1F-3343-9504-0F07FF90F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722271"/>
        <c:axId val="656946943"/>
      </c:scatterChart>
      <c:valAx>
        <c:axId val="610722271"/>
        <c:scaling>
          <c:orientation val="minMax"/>
          <c:min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Repulsive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946943"/>
        <c:crosses val="autoZero"/>
        <c:crossBetween val="midCat"/>
      </c:valAx>
      <c:valAx>
        <c:axId val="656946943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Vibration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7222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0929571303586"/>
          <c:y val="0.26822725284339455"/>
          <c:w val="0.20194947506561678"/>
          <c:h val="0.50984179060950718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Timo Boll-type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But_B!$Y$46:$Y$51</c:f>
              <c:numCache>
                <c:formatCode>0.0</c:formatCode>
                <c:ptCount val="6"/>
                <c:pt idx="0">
                  <c:v>11.7</c:v>
                </c:pt>
                <c:pt idx="1">
                  <c:v>11.8</c:v>
                </c:pt>
                <c:pt idx="2">
                  <c:v>10.5</c:v>
                </c:pt>
                <c:pt idx="3">
                  <c:v>10.5</c:v>
                </c:pt>
                <c:pt idx="4">
                  <c:v>10.4</c:v>
                </c:pt>
                <c:pt idx="5">
                  <c:v>10.6</c:v>
                </c:pt>
              </c:numCache>
            </c:numRef>
          </c:xVal>
          <c:yVal>
            <c:numRef>
              <c:f>But_B!$AH$46:$AH$51</c:f>
              <c:numCache>
                <c:formatCode>General</c:formatCode>
                <c:ptCount val="6"/>
                <c:pt idx="0">
                  <c:v>5.5</c:v>
                </c:pt>
                <c:pt idx="1">
                  <c:v>5.8</c:v>
                </c:pt>
                <c:pt idx="2">
                  <c:v>5.4</c:v>
                </c:pt>
                <c:pt idx="3">
                  <c:v>5.2</c:v>
                </c:pt>
                <c:pt idx="4">
                  <c:v>6.1</c:v>
                </c:pt>
                <c:pt idx="5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F4-DB4B-931C-903338F8CE14}"/>
            </c:ext>
          </c:extLst>
        </c:ser>
        <c:ser>
          <c:idx val="1"/>
          <c:order val="1"/>
          <c:tx>
            <c:v>Mizutani-type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But_B!$Y$53:$Y$54</c:f>
              <c:numCache>
                <c:formatCode>0.0</c:formatCode>
                <c:ptCount val="2"/>
                <c:pt idx="0">
                  <c:v>12.5</c:v>
                </c:pt>
                <c:pt idx="1">
                  <c:v>11.8</c:v>
                </c:pt>
              </c:numCache>
            </c:numRef>
          </c:xVal>
          <c:yVal>
            <c:numRef>
              <c:f>But_B!$AH$53:$AH$54</c:f>
              <c:numCache>
                <c:formatCode>General</c:formatCode>
                <c:ptCount val="2"/>
                <c:pt idx="0">
                  <c:v>5.8</c:v>
                </c:pt>
                <c:pt idx="1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F4-DB4B-931C-903338F8CE14}"/>
            </c:ext>
          </c:extLst>
        </c:ser>
        <c:ser>
          <c:idx val="2"/>
          <c:order val="2"/>
          <c:tx>
            <c:v>Zhang Jike-type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But_B!$Y$56:$Y$59</c:f>
              <c:numCache>
                <c:formatCode>0.0</c:formatCode>
                <c:ptCount val="4"/>
                <c:pt idx="0">
                  <c:v>12.3</c:v>
                </c:pt>
                <c:pt idx="1">
                  <c:v>11.7</c:v>
                </c:pt>
                <c:pt idx="2">
                  <c:v>11.8</c:v>
                </c:pt>
                <c:pt idx="3">
                  <c:v>12.6</c:v>
                </c:pt>
              </c:numCache>
            </c:numRef>
          </c:xVal>
          <c:yVal>
            <c:numRef>
              <c:f>But_B!$AH$56:$AH$59</c:f>
              <c:numCache>
                <c:formatCode>General</c:formatCode>
                <c:ptCount val="4"/>
                <c:pt idx="0">
                  <c:v>5.6</c:v>
                </c:pt>
                <c:pt idx="1">
                  <c:v>5.5</c:v>
                </c:pt>
                <c:pt idx="2">
                  <c:v>5.8</c:v>
                </c:pt>
                <c:pt idx="3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F4-DB4B-931C-903338F8CE14}"/>
            </c:ext>
          </c:extLst>
        </c:ser>
        <c:ser>
          <c:idx val="3"/>
          <c:order val="3"/>
          <c:tx>
            <c:v>Inner-type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But_B!$Y$61:$Y$67</c:f>
              <c:numCache>
                <c:formatCode>0.0</c:formatCode>
                <c:ptCount val="7"/>
                <c:pt idx="0">
                  <c:v>10.7</c:v>
                </c:pt>
                <c:pt idx="1">
                  <c:v>10.7</c:v>
                </c:pt>
                <c:pt idx="2">
                  <c:v>10.5</c:v>
                </c:pt>
                <c:pt idx="3">
                  <c:v>10.5</c:v>
                </c:pt>
                <c:pt idx="4">
                  <c:v>10.3</c:v>
                </c:pt>
                <c:pt idx="5">
                  <c:v>10.1</c:v>
                </c:pt>
                <c:pt idx="6">
                  <c:v>9.6</c:v>
                </c:pt>
              </c:numCache>
            </c:numRef>
          </c:xVal>
          <c:yVal>
            <c:numRef>
              <c:f>But_B!$AH$61:$AH$67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5.7</c:v>
                </c:pt>
                <c:pt idx="3">
                  <c:v>5.7</c:v>
                </c:pt>
                <c:pt idx="4">
                  <c:v>5.8</c:v>
                </c:pt>
                <c:pt idx="5">
                  <c:v>5.5</c:v>
                </c:pt>
                <c:pt idx="6">
                  <c:v>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F4-DB4B-931C-903338F8CE14}"/>
            </c:ext>
          </c:extLst>
        </c:ser>
        <c:ser>
          <c:idx val="4"/>
          <c:order val="4"/>
          <c:tx>
            <c:v>ALC-type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But_B!$Y$70:$Y$73</c:f>
              <c:numCache>
                <c:formatCode>0.0</c:formatCode>
                <c:ptCount val="4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11.4</c:v>
                </c:pt>
              </c:numCache>
            </c:numRef>
          </c:xVal>
          <c:yVal>
            <c:numRef>
              <c:f>But_B!$AH$70:$AH$73</c:f>
              <c:numCache>
                <c:formatCode>General</c:formatCode>
                <c:ptCount val="4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F4-DB4B-931C-903338F8CE14}"/>
            </c:ext>
          </c:extLst>
        </c:ser>
        <c:ser>
          <c:idx val="5"/>
          <c:order val="5"/>
          <c:tx>
            <c:v>Wood-type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But_B!$Y$76:$Y$81</c:f>
              <c:numCache>
                <c:formatCode>0.0</c:formatCode>
                <c:ptCount val="6"/>
                <c:pt idx="0">
                  <c:v>10.6</c:v>
                </c:pt>
                <c:pt idx="1">
                  <c:v>10.6</c:v>
                </c:pt>
                <c:pt idx="2">
                  <c:v>10</c:v>
                </c:pt>
                <c:pt idx="3">
                  <c:v>11</c:v>
                </c:pt>
                <c:pt idx="4">
                  <c:v>11.1</c:v>
                </c:pt>
                <c:pt idx="5">
                  <c:v>10.5</c:v>
                </c:pt>
              </c:numCache>
            </c:numRef>
          </c:xVal>
          <c:yVal>
            <c:numRef>
              <c:f>But_B!$AH$76:$AH$81</c:f>
              <c:numCache>
                <c:formatCode>General</c:formatCode>
                <c:ptCount val="6"/>
                <c:pt idx="0">
                  <c:v>5.9</c:v>
                </c:pt>
                <c:pt idx="1">
                  <c:v>6.7</c:v>
                </c:pt>
                <c:pt idx="2">
                  <c:v>5.6</c:v>
                </c:pt>
                <c:pt idx="3">
                  <c:v>6.4</c:v>
                </c:pt>
                <c:pt idx="4">
                  <c:v>6.8</c:v>
                </c:pt>
                <c:pt idx="5">
                  <c:v>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F4-DB4B-931C-903338F8CE14}"/>
            </c:ext>
          </c:extLst>
        </c:ser>
        <c:ser>
          <c:idx val="6"/>
          <c:order val="6"/>
          <c:tx>
            <c:v>Hadraw-type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But_B!$Y$83:$Y$86</c:f>
              <c:numCache>
                <c:formatCode>0.0</c:formatCode>
                <c:ptCount val="4"/>
                <c:pt idx="0">
                  <c:v>11.4</c:v>
                </c:pt>
                <c:pt idx="1">
                  <c:v>10.5</c:v>
                </c:pt>
                <c:pt idx="2">
                  <c:v>10.8</c:v>
                </c:pt>
                <c:pt idx="3">
                  <c:v>10</c:v>
                </c:pt>
              </c:numCache>
            </c:numRef>
          </c:xVal>
          <c:yVal>
            <c:numRef>
              <c:f>But_B!$AH$83:$AH$86</c:f>
              <c:numCache>
                <c:formatCode>General</c:formatCode>
                <c:ptCount val="4"/>
                <c:pt idx="0">
                  <c:v>5.9</c:v>
                </c:pt>
                <c:pt idx="1">
                  <c:v>5.7</c:v>
                </c:pt>
                <c:pt idx="2">
                  <c:v>6.6</c:v>
                </c:pt>
                <c:pt idx="3">
                  <c:v>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F4-DB4B-931C-903338F8C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722271"/>
        <c:axId val="656946943"/>
      </c:scatterChart>
      <c:valAx>
        <c:axId val="610722271"/>
        <c:scaling>
          <c:orientation val="minMax"/>
          <c:min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Repulsive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946943"/>
        <c:crosses val="autoZero"/>
        <c:crossBetween val="midCat"/>
      </c:valAx>
      <c:valAx>
        <c:axId val="656946943"/>
        <c:scaling>
          <c:orientation val="minMax"/>
          <c:max val="7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Blade thickness / mm-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7222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10915027739028"/>
          <c:y val="7.4091018444412168E-2"/>
          <c:w val="0.22713962343324001"/>
          <c:h val="0.3157052839381078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6"/>
          <c:order val="0"/>
          <c:tx>
            <c:v>SZLC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But_B!$D$5:$D$6</c:f>
              <c:numCache>
                <c:formatCode>0.0</c:formatCode>
                <c:ptCount val="2"/>
                <c:pt idx="0">
                  <c:v>12.5</c:v>
                </c:pt>
                <c:pt idx="1">
                  <c:v>12.3</c:v>
                </c:pt>
              </c:numCache>
            </c:numRef>
          </c:xVal>
          <c:yVal>
            <c:numRef>
              <c:f>But_B!$K$5:$K$6</c:f>
              <c:numCache>
                <c:formatCode>General</c:formatCode>
                <c:ptCount val="2"/>
                <c:pt idx="0">
                  <c:v>5.8</c:v>
                </c:pt>
                <c:pt idx="1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45-6A47-A59D-A26F7CEF66F3}"/>
            </c:ext>
          </c:extLst>
        </c:ser>
        <c:ser>
          <c:idx val="0"/>
          <c:order val="1"/>
          <c:tx>
            <c:v>ZLC outer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But_B!$D$8:$D$10</c:f>
              <c:numCache>
                <c:formatCode>0.0</c:formatCode>
                <c:ptCount val="3"/>
                <c:pt idx="0">
                  <c:v>11.7</c:v>
                </c:pt>
                <c:pt idx="1">
                  <c:v>11.7</c:v>
                </c:pt>
                <c:pt idx="2">
                  <c:v>11.8</c:v>
                </c:pt>
              </c:numCache>
            </c:numRef>
          </c:xVal>
          <c:yVal>
            <c:numRef>
              <c:f>But_B!$K$8:$K$10</c:f>
              <c:numCache>
                <c:formatCode>General</c:formatCode>
                <c:ptCount val="3"/>
                <c:pt idx="0">
                  <c:v>5.5</c:v>
                </c:pt>
                <c:pt idx="1">
                  <c:v>5.5</c:v>
                </c:pt>
                <c:pt idx="2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45-6A47-A59D-A26F7CEF66F3}"/>
            </c:ext>
          </c:extLst>
        </c:ser>
        <c:ser>
          <c:idx val="1"/>
          <c:order val="2"/>
          <c:tx>
            <c:v>ALC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But_B!$D$14:$D$19</c:f>
              <c:numCache>
                <c:formatCode>0.0</c:formatCode>
                <c:ptCount val="6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11.8</c:v>
                </c:pt>
                <c:pt idx="5">
                  <c:v>11.4</c:v>
                </c:pt>
              </c:numCache>
            </c:numRef>
          </c:xVal>
          <c:yVal>
            <c:numRef>
              <c:f>But_B!$K$14:$K$19</c:f>
              <c:numCache>
                <c:formatCode>General</c:formatCode>
                <c:ptCount val="6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D45-6A47-A59D-A26F7CEF66F3}"/>
            </c:ext>
          </c:extLst>
        </c:ser>
        <c:ser>
          <c:idx val="7"/>
          <c:order val="3"/>
          <c:tx>
            <c:v>CNF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But_B!$D$4</c:f>
              <c:numCache>
                <c:formatCode>General</c:formatCode>
                <c:ptCount val="1"/>
                <c:pt idx="0">
                  <c:v>11.7</c:v>
                </c:pt>
              </c:numCache>
            </c:numRef>
          </c:xVal>
          <c:yVal>
            <c:numRef>
              <c:f>But_B!$K$4</c:f>
              <c:numCache>
                <c:formatCode>General</c:formatCode>
                <c:ptCount val="1"/>
                <c:pt idx="0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D45-6A47-A59D-A26F7CEF66F3}"/>
            </c:ext>
          </c:extLst>
        </c:ser>
        <c:ser>
          <c:idx val="5"/>
          <c:order val="4"/>
          <c:tx>
            <c:v>SZLC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But_B!$D$7</c:f>
              <c:numCache>
                <c:formatCode>0.0</c:formatCode>
                <c:ptCount val="1"/>
                <c:pt idx="0">
                  <c:v>12</c:v>
                </c:pt>
              </c:numCache>
            </c:numRef>
          </c:xVal>
          <c:yVal>
            <c:numRef>
              <c:f>But_B!$K$7</c:f>
              <c:numCache>
                <c:formatCode>General</c:formatCode>
                <c:ptCount val="1"/>
                <c:pt idx="0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D45-6A47-A59D-A26F7CEF66F3}"/>
            </c:ext>
          </c:extLst>
        </c:ser>
        <c:ser>
          <c:idx val="2"/>
          <c:order val="5"/>
          <c:tx>
            <c:v>ZLC inner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But_B!$D$11:$D$13</c:f>
              <c:numCache>
                <c:formatCode>0.0</c:formatCode>
                <c:ptCount val="3"/>
                <c:pt idx="0">
                  <c:v>10.5</c:v>
                </c:pt>
                <c:pt idx="1">
                  <c:v>10.5</c:v>
                </c:pt>
                <c:pt idx="2">
                  <c:v>10.5</c:v>
                </c:pt>
              </c:numCache>
            </c:numRef>
          </c:xVal>
          <c:yVal>
            <c:numRef>
              <c:f>But_B!$K$11:$K$13</c:f>
              <c:numCache>
                <c:formatCode>General</c:formatCode>
                <c:ptCount val="3"/>
                <c:pt idx="0">
                  <c:v>5.7</c:v>
                </c:pt>
                <c:pt idx="1">
                  <c:v>5.7</c:v>
                </c:pt>
                <c:pt idx="2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D45-6A47-A59D-A26F7CEF66F3}"/>
            </c:ext>
          </c:extLst>
        </c:ser>
        <c:ser>
          <c:idx val="3"/>
          <c:order val="6"/>
          <c:tx>
            <c:v>ALC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But_B!$D$20:$D$22</c:f>
              <c:numCache>
                <c:formatCode>0.0</c:formatCode>
                <c:ptCount val="3"/>
                <c:pt idx="0">
                  <c:v>10.1</c:v>
                </c:pt>
                <c:pt idx="1">
                  <c:v>10.7</c:v>
                </c:pt>
                <c:pt idx="2">
                  <c:v>10.7</c:v>
                </c:pt>
              </c:numCache>
            </c:numRef>
          </c:xVal>
          <c:yVal>
            <c:numRef>
              <c:f>But_B!$K$20:$K$22</c:f>
              <c:numCache>
                <c:formatCode>General</c:formatCode>
                <c:ptCount val="3"/>
                <c:pt idx="0">
                  <c:v>5.5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D45-6A47-A59D-A26F7CEF66F3}"/>
            </c:ext>
          </c:extLst>
        </c:ser>
        <c:ser>
          <c:idx val="4"/>
          <c:order val="7"/>
          <c:tx>
            <c:v>ZLF inner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But_B!$D$24:$D$25</c:f>
              <c:numCache>
                <c:formatCode>0.0</c:formatCode>
                <c:ptCount val="2"/>
                <c:pt idx="0">
                  <c:v>10.3</c:v>
                </c:pt>
                <c:pt idx="1">
                  <c:v>9.6</c:v>
                </c:pt>
              </c:numCache>
            </c:numRef>
          </c:xVal>
          <c:yVal>
            <c:numRef>
              <c:f>But_B!$K$24:$K$25</c:f>
              <c:numCache>
                <c:formatCode>General</c:formatCode>
                <c:ptCount val="2"/>
                <c:pt idx="0">
                  <c:v>5.8</c:v>
                </c:pt>
                <c:pt idx="1">
                  <c:v>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D45-6A47-A59D-A26F7CEF66F3}"/>
            </c:ext>
          </c:extLst>
        </c:ser>
        <c:ser>
          <c:idx val="8"/>
          <c:order val="8"/>
          <c:tx>
            <c:v>5playwoods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But_B!$D$29:$D$35</c:f>
              <c:numCache>
                <c:formatCode>0.0</c:formatCode>
                <c:ptCount val="7"/>
                <c:pt idx="0">
                  <c:v>10</c:v>
                </c:pt>
                <c:pt idx="1">
                  <c:v>10.4</c:v>
                </c:pt>
                <c:pt idx="2">
                  <c:v>10.6</c:v>
                </c:pt>
                <c:pt idx="3">
                  <c:v>10.6</c:v>
                </c:pt>
                <c:pt idx="4">
                  <c:v>11</c:v>
                </c:pt>
                <c:pt idx="5">
                  <c:v>11.4</c:v>
                </c:pt>
                <c:pt idx="6">
                  <c:v>10.5</c:v>
                </c:pt>
              </c:numCache>
            </c:numRef>
          </c:xVal>
          <c:yVal>
            <c:numRef>
              <c:f>But_B!$K$29:$K$35</c:f>
              <c:numCache>
                <c:formatCode>General</c:formatCode>
                <c:ptCount val="7"/>
                <c:pt idx="0">
                  <c:v>5.6</c:v>
                </c:pt>
                <c:pt idx="1">
                  <c:v>6.1</c:v>
                </c:pt>
                <c:pt idx="2">
                  <c:v>5.9</c:v>
                </c:pt>
                <c:pt idx="3">
                  <c:v>6.7</c:v>
                </c:pt>
                <c:pt idx="4">
                  <c:v>6.4</c:v>
                </c:pt>
                <c:pt idx="5">
                  <c:v>5.9</c:v>
                </c:pt>
                <c:pt idx="6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D45-6A47-A59D-A26F7CEF66F3}"/>
            </c:ext>
          </c:extLst>
        </c:ser>
        <c:ser>
          <c:idx val="9"/>
          <c:order val="9"/>
          <c:tx>
            <c:v>7playwoods</c:v>
          </c:tx>
          <c:spPr>
            <a:ln w="25400">
              <a:noFill/>
            </a:ln>
          </c:spPr>
          <c:marker>
            <c:symbol val="square"/>
            <c:size val="7"/>
            <c:spPr>
              <a:noFill/>
              <a:ln>
                <a:solidFill>
                  <a:schemeClr val="accent1"/>
                </a:solidFill>
              </a:ln>
            </c:spPr>
          </c:marker>
          <c:xVal>
            <c:numRef>
              <c:f>But_B!$D$36:$D$38</c:f>
              <c:numCache>
                <c:formatCode>0.0</c:formatCode>
                <c:ptCount val="3"/>
                <c:pt idx="0">
                  <c:v>11.1</c:v>
                </c:pt>
                <c:pt idx="1">
                  <c:v>10.8</c:v>
                </c:pt>
                <c:pt idx="2">
                  <c:v>10</c:v>
                </c:pt>
              </c:numCache>
            </c:numRef>
          </c:xVal>
          <c:yVal>
            <c:numRef>
              <c:f>But_B!$K$36:$K$38</c:f>
              <c:numCache>
                <c:formatCode>General</c:formatCode>
                <c:ptCount val="3"/>
                <c:pt idx="0">
                  <c:v>6.8</c:v>
                </c:pt>
                <c:pt idx="1">
                  <c:v>6.6</c:v>
                </c:pt>
                <c:pt idx="2">
                  <c:v>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D45-6A47-A59D-A26F7CEF6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32911"/>
        <c:axId val="573950943"/>
      </c:scatterChart>
      <c:valAx>
        <c:axId val="528032911"/>
        <c:scaling>
          <c:orientation val="minMax"/>
          <c:max val="13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Repulsive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950943"/>
        <c:crosses val="autoZero"/>
        <c:crossBetween val="midCat"/>
      </c:valAx>
      <c:valAx>
        <c:axId val="573950943"/>
        <c:scaling>
          <c:orientation val="minMax"/>
          <c:max val="7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Blade</a:t>
                </a:r>
                <a:r>
                  <a:rPr lang="en-US" altLang="ja-JP" baseline="0"/>
                  <a:t> thickness / mm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_);[Red]\(#,##0.0\)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032911"/>
        <c:crosses val="autoZero"/>
        <c:crossBetween val="midCat"/>
      </c:valAx>
      <c:spPr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5096026279565766"/>
          <c:y val="8.241008724720815E-2"/>
          <c:w val="0.19725556187383247"/>
          <c:h val="0.6835282750682604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6"/>
          <c:order val="0"/>
          <c:tx>
            <c:v>SZLC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But_B!$D$5:$D$6</c:f>
              <c:numCache>
                <c:formatCode>0.0</c:formatCode>
                <c:ptCount val="2"/>
                <c:pt idx="0">
                  <c:v>12.5</c:v>
                </c:pt>
                <c:pt idx="1">
                  <c:v>12.3</c:v>
                </c:pt>
              </c:numCache>
            </c:numRef>
          </c:xVal>
          <c:yVal>
            <c:numRef>
              <c:f>But_B!$K$5:$K$6</c:f>
              <c:numCache>
                <c:formatCode>General</c:formatCode>
                <c:ptCount val="2"/>
                <c:pt idx="0">
                  <c:v>5.8</c:v>
                </c:pt>
                <c:pt idx="1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49-6041-AC2F-594762E49912}"/>
            </c:ext>
          </c:extLst>
        </c:ser>
        <c:ser>
          <c:idx val="0"/>
          <c:order val="1"/>
          <c:tx>
            <c:v>ZLC outer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But_B!$D$8:$D$10</c:f>
              <c:numCache>
                <c:formatCode>0.0</c:formatCode>
                <c:ptCount val="3"/>
                <c:pt idx="0">
                  <c:v>11.7</c:v>
                </c:pt>
                <c:pt idx="1">
                  <c:v>11.7</c:v>
                </c:pt>
                <c:pt idx="2">
                  <c:v>11.8</c:v>
                </c:pt>
              </c:numCache>
            </c:numRef>
          </c:xVal>
          <c:yVal>
            <c:numRef>
              <c:f>But_B!$K$8:$K$10</c:f>
              <c:numCache>
                <c:formatCode>General</c:formatCode>
                <c:ptCount val="3"/>
                <c:pt idx="0">
                  <c:v>5.5</c:v>
                </c:pt>
                <c:pt idx="1">
                  <c:v>5.5</c:v>
                </c:pt>
                <c:pt idx="2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49-6041-AC2F-594762E49912}"/>
            </c:ext>
          </c:extLst>
        </c:ser>
        <c:ser>
          <c:idx val="1"/>
          <c:order val="2"/>
          <c:tx>
            <c:v>ALC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But_B!$D$14:$D$19</c:f>
              <c:numCache>
                <c:formatCode>0.0</c:formatCode>
                <c:ptCount val="6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11.8</c:v>
                </c:pt>
                <c:pt idx="5">
                  <c:v>11.4</c:v>
                </c:pt>
              </c:numCache>
            </c:numRef>
          </c:xVal>
          <c:yVal>
            <c:numRef>
              <c:f>But_B!$K$14:$K$19</c:f>
              <c:numCache>
                <c:formatCode>General</c:formatCode>
                <c:ptCount val="6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49-6041-AC2F-594762E49912}"/>
            </c:ext>
          </c:extLst>
        </c:ser>
        <c:ser>
          <c:idx val="7"/>
          <c:order val="3"/>
          <c:tx>
            <c:v>CNF outer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But_B!$D$4</c:f>
              <c:numCache>
                <c:formatCode>General</c:formatCode>
                <c:ptCount val="1"/>
                <c:pt idx="0">
                  <c:v>11.7</c:v>
                </c:pt>
              </c:numCache>
            </c:numRef>
          </c:xVal>
          <c:yVal>
            <c:numRef>
              <c:f>But_B!$K$4</c:f>
              <c:numCache>
                <c:formatCode>General</c:formatCode>
                <c:ptCount val="1"/>
                <c:pt idx="0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49-6041-AC2F-594762E49912}"/>
            </c:ext>
          </c:extLst>
        </c:ser>
        <c:ser>
          <c:idx val="5"/>
          <c:order val="4"/>
          <c:tx>
            <c:v>SZLC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But_B!$D$7</c:f>
              <c:numCache>
                <c:formatCode>0.0</c:formatCode>
                <c:ptCount val="1"/>
                <c:pt idx="0">
                  <c:v>12</c:v>
                </c:pt>
              </c:numCache>
            </c:numRef>
          </c:xVal>
          <c:yVal>
            <c:numRef>
              <c:f>But_B!$K$7</c:f>
              <c:numCache>
                <c:formatCode>General</c:formatCode>
                <c:ptCount val="1"/>
                <c:pt idx="0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49-6041-AC2F-594762E49912}"/>
            </c:ext>
          </c:extLst>
        </c:ser>
        <c:ser>
          <c:idx val="2"/>
          <c:order val="5"/>
          <c:tx>
            <c:v>ZLC inner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But_B!$D$11:$D$13</c:f>
              <c:numCache>
                <c:formatCode>0.0</c:formatCode>
                <c:ptCount val="3"/>
                <c:pt idx="0">
                  <c:v>10.5</c:v>
                </c:pt>
                <c:pt idx="1">
                  <c:v>10.5</c:v>
                </c:pt>
                <c:pt idx="2">
                  <c:v>10.5</c:v>
                </c:pt>
              </c:numCache>
            </c:numRef>
          </c:xVal>
          <c:yVal>
            <c:numRef>
              <c:f>But_B!$K$11:$K$13</c:f>
              <c:numCache>
                <c:formatCode>General</c:formatCode>
                <c:ptCount val="3"/>
                <c:pt idx="0">
                  <c:v>5.7</c:v>
                </c:pt>
                <c:pt idx="1">
                  <c:v>5.7</c:v>
                </c:pt>
                <c:pt idx="2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49-6041-AC2F-594762E49912}"/>
            </c:ext>
          </c:extLst>
        </c:ser>
        <c:ser>
          <c:idx val="3"/>
          <c:order val="6"/>
          <c:tx>
            <c:v>ALC inner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But_B!$D$20:$D$22</c:f>
              <c:numCache>
                <c:formatCode>0.0</c:formatCode>
                <c:ptCount val="3"/>
                <c:pt idx="0">
                  <c:v>10.1</c:v>
                </c:pt>
                <c:pt idx="1">
                  <c:v>10.7</c:v>
                </c:pt>
                <c:pt idx="2">
                  <c:v>10.7</c:v>
                </c:pt>
              </c:numCache>
            </c:numRef>
          </c:xVal>
          <c:yVal>
            <c:numRef>
              <c:f>But_B!$K$20:$K$22</c:f>
              <c:numCache>
                <c:formatCode>General</c:formatCode>
                <c:ptCount val="3"/>
                <c:pt idx="0">
                  <c:v>5.5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49-6041-AC2F-594762E49912}"/>
            </c:ext>
          </c:extLst>
        </c:ser>
        <c:ser>
          <c:idx val="4"/>
          <c:order val="7"/>
          <c:tx>
            <c:v>ZLF inner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But_B!$D$24:$D$25</c:f>
              <c:numCache>
                <c:formatCode>0.0</c:formatCode>
                <c:ptCount val="2"/>
                <c:pt idx="0">
                  <c:v>10.3</c:v>
                </c:pt>
                <c:pt idx="1">
                  <c:v>9.6</c:v>
                </c:pt>
              </c:numCache>
            </c:numRef>
          </c:xVal>
          <c:yVal>
            <c:numRef>
              <c:f>But_B!$K$24:$K$25</c:f>
              <c:numCache>
                <c:formatCode>General</c:formatCode>
                <c:ptCount val="2"/>
                <c:pt idx="0">
                  <c:v>5.8</c:v>
                </c:pt>
                <c:pt idx="1">
                  <c:v>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49-6041-AC2F-594762E49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32911"/>
        <c:axId val="573950943"/>
      </c:scatterChart>
      <c:valAx>
        <c:axId val="528032911"/>
        <c:scaling>
          <c:orientation val="minMax"/>
          <c:max val="13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Repulsive / -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950943"/>
        <c:crosses val="autoZero"/>
        <c:crossBetween val="midCat"/>
      </c:valAx>
      <c:valAx>
        <c:axId val="573950943"/>
        <c:scaling>
          <c:orientation val="minMax"/>
          <c:max val="7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Blade</a:t>
                </a:r>
                <a:r>
                  <a:rPr lang="en-US" altLang="ja-JP" baseline="0"/>
                  <a:t> thickness / mm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032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650918635170605"/>
          <c:y val="7.320465150189559E-2"/>
          <c:w val="0.15286508995258646"/>
          <c:h val="0.5040254412442839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446759</xdr:colOff>
      <xdr:row>44</xdr:row>
      <xdr:rowOff>15979</xdr:rowOff>
    </xdr:from>
    <xdr:to>
      <xdr:col>2</xdr:col>
      <xdr:colOff>2419157</xdr:colOff>
      <xdr:row>49</xdr:row>
      <xdr:rowOff>94469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00C9B2-7829-7647-9C44-5239F8F6F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65211</xdr:colOff>
      <xdr:row>43</xdr:row>
      <xdr:rowOff>183170</xdr:rowOff>
    </xdr:from>
    <xdr:to>
      <xdr:col>11</xdr:col>
      <xdr:colOff>421974</xdr:colOff>
      <xdr:row>50</xdr:row>
      <xdr:rowOff>30541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F84D2FE-3556-8449-B01D-9BD27D5F9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640874</xdr:colOff>
      <xdr:row>44</xdr:row>
      <xdr:rowOff>5373</xdr:rowOff>
    </xdr:from>
    <xdr:to>
      <xdr:col>2</xdr:col>
      <xdr:colOff>2609944</xdr:colOff>
      <xdr:row>49</xdr:row>
      <xdr:rowOff>324236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A13AE33-5F5A-7247-8451-F469AE8F8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22426</xdr:colOff>
      <xdr:row>44</xdr:row>
      <xdr:rowOff>244178</xdr:rowOff>
    </xdr:from>
    <xdr:to>
      <xdr:col>11</xdr:col>
      <xdr:colOff>380022</xdr:colOff>
      <xdr:row>50</xdr:row>
      <xdr:rowOff>78133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AB53914-50DA-964F-8A8E-6E748857F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375760</xdr:colOff>
      <xdr:row>50</xdr:row>
      <xdr:rowOff>311267</xdr:rowOff>
    </xdr:from>
    <xdr:to>
      <xdr:col>9</xdr:col>
      <xdr:colOff>696046</xdr:colOff>
      <xdr:row>57</xdr:row>
      <xdr:rowOff>210193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AE71546-2AB1-D646-9DCA-449842DB5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555783</xdr:colOff>
      <xdr:row>45</xdr:row>
      <xdr:rowOff>24142</xdr:rowOff>
    </xdr:from>
    <xdr:to>
      <xdr:col>41</xdr:col>
      <xdr:colOff>374714</xdr:colOff>
      <xdr:row>50</xdr:row>
      <xdr:rowOff>378233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3523167-3493-FD4A-9132-5CBF7E5D6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2517118</xdr:colOff>
      <xdr:row>45</xdr:row>
      <xdr:rowOff>80091</xdr:rowOff>
    </xdr:from>
    <xdr:to>
      <xdr:col>33</xdr:col>
      <xdr:colOff>12467</xdr:colOff>
      <xdr:row>50</xdr:row>
      <xdr:rowOff>440606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0B1EFB8-24D6-9941-8834-8DE4AD105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606397</xdr:colOff>
      <xdr:row>50</xdr:row>
      <xdr:rowOff>57208</xdr:rowOff>
    </xdr:from>
    <xdr:to>
      <xdr:col>2</xdr:col>
      <xdr:colOff>2575297</xdr:colOff>
      <xdr:row>56</xdr:row>
      <xdr:rowOff>436674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A95057B-23BA-AF42-A083-1F1480022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63</xdr:row>
      <xdr:rowOff>0</xdr:rowOff>
    </xdr:from>
    <xdr:to>
      <xdr:col>8</xdr:col>
      <xdr:colOff>218530</xdr:colOff>
      <xdr:row>69</xdr:row>
      <xdr:rowOff>90034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5F189DE6-2830-3448-BE5E-346D22C40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466968</xdr:colOff>
      <xdr:row>6</xdr:row>
      <xdr:rowOff>199292</xdr:rowOff>
    </xdr:from>
    <xdr:to>
      <xdr:col>14</xdr:col>
      <xdr:colOff>297961</xdr:colOff>
      <xdr:row>21</xdr:row>
      <xdr:rowOff>179754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E21CF4-DD19-6348-969D-983A8FBD8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882124</xdr:colOff>
      <xdr:row>1</xdr:row>
      <xdr:rowOff>84398</xdr:rowOff>
    </xdr:from>
    <xdr:to>
      <xdr:col>17</xdr:col>
      <xdr:colOff>1858922</xdr:colOff>
      <xdr:row>14</xdr:row>
      <xdr:rowOff>101201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51CF00-6275-1346-AA28-C4AA145FF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292100</xdr:colOff>
      <xdr:row>18</xdr:row>
      <xdr:rowOff>209550</xdr:rowOff>
    </xdr:from>
    <xdr:to>
      <xdr:col>17</xdr:col>
      <xdr:colOff>546100</xdr:colOff>
      <xdr:row>30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E4DA60-D434-F642-857F-5B1AAC2B19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1460500</xdr:colOff>
      <xdr:row>18</xdr:row>
      <xdr:rowOff>177800</xdr:rowOff>
    </xdr:from>
    <xdr:to>
      <xdr:col>20</xdr:col>
      <xdr:colOff>393700</xdr:colOff>
      <xdr:row>30</xdr:row>
      <xdr:rowOff>177800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5AB6680-EB1E-4449-990E-8302C8B44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1866900</xdr:colOff>
      <xdr:row>32</xdr:row>
      <xdr:rowOff>25400</xdr:rowOff>
    </xdr:from>
    <xdr:to>
      <xdr:col>17</xdr:col>
      <xdr:colOff>2120900</xdr:colOff>
      <xdr:row>44</xdr:row>
      <xdr:rowOff>25400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AC68475-F152-0D40-8CC7-49818498A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32</xdr:row>
      <xdr:rowOff>0</xdr:rowOff>
    </xdr:from>
    <xdr:to>
      <xdr:col>21</xdr:col>
      <xdr:colOff>654539</xdr:colOff>
      <xdr:row>44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DA8DE26-27CA-324E-9E20-38674C96C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2168769</xdr:colOff>
      <xdr:row>45</xdr:row>
      <xdr:rowOff>156308</xdr:rowOff>
    </xdr:from>
    <xdr:to>
      <xdr:col>19</xdr:col>
      <xdr:colOff>322384</xdr:colOff>
      <xdr:row>57</xdr:row>
      <xdr:rowOff>156308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A6E4BCC-8B6A-5842-B109-B3D5E0D8D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23</xdr:row>
      <xdr:rowOff>0</xdr:rowOff>
    </xdr:from>
    <xdr:to>
      <xdr:col>13</xdr:col>
      <xdr:colOff>507268</xdr:colOff>
      <xdr:row>37</xdr:row>
      <xdr:rowOff>209062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30B1E2CB-2993-46AF-98DA-0AD43C176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1902068</xdr:colOff>
      <xdr:row>37</xdr:row>
      <xdr:rowOff>84992</xdr:rowOff>
    </xdr:from>
    <xdr:to>
      <xdr:col>18</xdr:col>
      <xdr:colOff>1059961</xdr:colOff>
      <xdr:row>52</xdr:row>
      <xdr:rowOff>78154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8EF97E-3CDD-9141-9DC1-393623BA9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2094521</xdr:colOff>
      <xdr:row>53</xdr:row>
      <xdr:rowOff>133838</xdr:rowOff>
    </xdr:from>
    <xdr:to>
      <xdr:col>18</xdr:col>
      <xdr:colOff>1230725</xdr:colOff>
      <xdr:row>69</xdr:row>
      <xdr:rowOff>176041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03A412-8691-4849-88D2-402A3EC79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80581</xdr:colOff>
      <xdr:row>36</xdr:row>
      <xdr:rowOff>168706</xdr:rowOff>
    </xdr:from>
    <xdr:to>
      <xdr:col>19</xdr:col>
      <xdr:colOff>1879503</xdr:colOff>
      <xdr:row>48</xdr:row>
      <xdr:rowOff>185096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61B7FE1-AC25-4130-8D95-B8845F5F9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170789</xdr:colOff>
      <xdr:row>62</xdr:row>
      <xdr:rowOff>161954</xdr:rowOff>
    </xdr:from>
    <xdr:to>
      <xdr:col>19</xdr:col>
      <xdr:colOff>1947882</xdr:colOff>
      <xdr:row>74</xdr:row>
      <xdr:rowOff>204697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E5B079E-660D-4C66-B47D-2735DE369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133123</xdr:colOff>
      <xdr:row>49</xdr:row>
      <xdr:rowOff>206427</xdr:rowOff>
    </xdr:from>
    <xdr:to>
      <xdr:col>19</xdr:col>
      <xdr:colOff>1930050</xdr:colOff>
      <xdr:row>61</xdr:row>
      <xdr:rowOff>206427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D59F191-B7D6-4148-8CD7-F615882F5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2730500</xdr:colOff>
      <xdr:row>3</xdr:row>
      <xdr:rowOff>596900</xdr:rowOff>
    </xdr:from>
    <xdr:to>
      <xdr:col>18</xdr:col>
      <xdr:colOff>1888393</xdr:colOff>
      <xdr:row>18</xdr:row>
      <xdr:rowOff>196362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5BEFAEB-0614-409D-BF1F-8BD3829E3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508000</xdr:colOff>
      <xdr:row>12</xdr:row>
      <xdr:rowOff>88900</xdr:rowOff>
    </xdr:from>
    <xdr:to>
      <xdr:col>7</xdr:col>
      <xdr:colOff>148493</xdr:colOff>
      <xdr:row>25</xdr:row>
      <xdr:rowOff>107462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E2F6B3A-F05E-41CB-9386-E0EB98C3E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1387389</xdr:colOff>
      <xdr:row>34</xdr:row>
      <xdr:rowOff>190056</xdr:rowOff>
    </xdr:from>
    <xdr:to>
      <xdr:col>16</xdr:col>
      <xdr:colOff>438150</xdr:colOff>
      <xdr:row>49</xdr:row>
      <xdr:rowOff>183218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64C285-1A0F-4C27-AAAA-8783262CF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1396021</xdr:colOff>
      <xdr:row>50</xdr:row>
      <xdr:rowOff>32238</xdr:rowOff>
    </xdr:from>
    <xdr:to>
      <xdr:col>7</xdr:col>
      <xdr:colOff>1256125</xdr:colOff>
      <xdr:row>66</xdr:row>
      <xdr:rowOff>74441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031AAF-3398-48D9-95BF-BDAF43159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292100</xdr:colOff>
      <xdr:row>18</xdr:row>
      <xdr:rowOff>209550</xdr:rowOff>
    </xdr:from>
    <xdr:to>
      <xdr:col>17</xdr:col>
      <xdr:colOff>546100</xdr:colOff>
      <xdr:row>30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F5D75FC-EEF6-4CFA-B36C-A20B1608E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1460500</xdr:colOff>
      <xdr:row>18</xdr:row>
      <xdr:rowOff>177800</xdr:rowOff>
    </xdr:from>
    <xdr:to>
      <xdr:col>20</xdr:col>
      <xdr:colOff>393700</xdr:colOff>
      <xdr:row>30</xdr:row>
      <xdr:rowOff>177800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BA69D4E-DF54-405E-ABAA-7F6429E4F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1866900</xdr:colOff>
      <xdr:row>32</xdr:row>
      <xdr:rowOff>25400</xdr:rowOff>
    </xdr:from>
    <xdr:to>
      <xdr:col>17</xdr:col>
      <xdr:colOff>2120900</xdr:colOff>
      <xdr:row>44</xdr:row>
      <xdr:rowOff>25400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9AADD21-D5DD-4376-89B3-E9FFBDCC0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32</xdr:row>
      <xdr:rowOff>0</xdr:rowOff>
    </xdr:from>
    <xdr:to>
      <xdr:col>21</xdr:col>
      <xdr:colOff>654539</xdr:colOff>
      <xdr:row>44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CFA2D34-E595-4B02-9D00-62611BB94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2168769</xdr:colOff>
      <xdr:row>45</xdr:row>
      <xdr:rowOff>156308</xdr:rowOff>
    </xdr:from>
    <xdr:to>
      <xdr:col>19</xdr:col>
      <xdr:colOff>322384</xdr:colOff>
      <xdr:row>57</xdr:row>
      <xdr:rowOff>156308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ADF369F-64A7-46E6-9FC4-ADD551E80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5E84-17CD-A349-A398-644247603CBF}">
  <dimension ref="B3:AZ112"/>
  <sheetViews>
    <sheetView zoomScale="111" zoomScaleNormal="110" zoomScaleSheetLayoutView="100" workbookViewId="0">
      <selection activeCell="A5" sqref="A3:XFD5"/>
    </sheetView>
  </sheetViews>
  <sheetFormatPr defaultColWidth="8.875" defaultRowHeight="18.75" x14ac:dyDescent="0.4"/>
  <cols>
    <col min="2" max="2" width="25.375" bestFit="1" customWidth="1"/>
    <col min="3" max="3" width="39.875" bestFit="1" customWidth="1"/>
    <col min="4" max="4" width="10" bestFit="1" customWidth="1"/>
    <col min="5" max="5" width="8.5" bestFit="1" customWidth="1"/>
    <col min="6" max="6" width="11.875" customWidth="1"/>
    <col min="8" max="8" width="17.875" bestFit="1" customWidth="1"/>
    <col min="10" max="10" width="11.125" bestFit="1" customWidth="1"/>
    <col min="12" max="12" width="20" customWidth="1"/>
    <col min="13" max="13" width="18.875" customWidth="1"/>
    <col min="14" max="14" width="30.125" bestFit="1" customWidth="1"/>
    <col min="15" max="15" width="14.125" bestFit="1" customWidth="1"/>
    <col min="16" max="16" width="9.5" bestFit="1" customWidth="1"/>
    <col min="17" max="17" width="10.625" bestFit="1" customWidth="1"/>
    <col min="18" max="18" width="7.875" bestFit="1" customWidth="1"/>
    <col min="19" max="19" width="12.5" bestFit="1" customWidth="1"/>
    <col min="20" max="20" width="12.875" bestFit="1" customWidth="1"/>
    <col min="21" max="21" width="11" bestFit="1" customWidth="1"/>
    <col min="22" max="22" width="7.5" bestFit="1" customWidth="1"/>
    <col min="24" max="24" width="39.875" bestFit="1" customWidth="1"/>
    <col min="25" max="25" width="14.125" bestFit="1" customWidth="1"/>
    <col min="26" max="26" width="9.5" bestFit="1" customWidth="1"/>
    <col min="27" max="27" width="10.625" bestFit="1" customWidth="1"/>
    <col min="28" max="28" width="7.875" bestFit="1" customWidth="1"/>
    <col min="29" max="29" width="12.5" bestFit="1" customWidth="1"/>
    <col min="30" max="30" width="12.875" bestFit="1" customWidth="1"/>
    <col min="31" max="31" width="7.625" bestFit="1" customWidth="1"/>
    <col min="32" max="32" width="7.5" bestFit="1" customWidth="1"/>
    <col min="39" max="39" width="37.875" bestFit="1" customWidth="1"/>
    <col min="40" max="40" width="16.125" bestFit="1" customWidth="1"/>
    <col min="41" max="41" width="11.125" bestFit="1" customWidth="1"/>
    <col min="42" max="42" width="12.125" bestFit="1" customWidth="1"/>
    <col min="43" max="43" width="9.5" bestFit="1" customWidth="1"/>
    <col min="44" max="44" width="24.375" customWidth="1"/>
    <col min="45" max="45" width="16" customWidth="1"/>
    <col min="46" max="47" width="10.625" customWidth="1"/>
    <col min="48" max="48" width="12" customWidth="1"/>
    <col min="49" max="49" width="9.5" customWidth="1"/>
    <col min="50" max="50" width="15.875" customWidth="1"/>
    <col min="51" max="51" width="16.5" customWidth="1"/>
    <col min="52" max="52" width="8.875" customWidth="1"/>
  </cols>
  <sheetData>
    <row r="3" spans="2:12" ht="56.25" x14ac:dyDescent="0.4">
      <c r="B3" s="55"/>
      <c r="C3" s="81" t="s">
        <v>280</v>
      </c>
      <c r="D3" s="81" t="s">
        <v>257</v>
      </c>
      <c r="E3" s="81" t="s">
        <v>258</v>
      </c>
      <c r="F3" s="81" t="s">
        <v>262</v>
      </c>
      <c r="G3" s="81" t="s">
        <v>263</v>
      </c>
      <c r="H3" s="81" t="s">
        <v>259</v>
      </c>
      <c r="I3" s="81" t="s">
        <v>158</v>
      </c>
      <c r="L3" s="33" t="s">
        <v>8</v>
      </c>
    </row>
    <row r="4" spans="2:12" ht="56.25" x14ac:dyDescent="0.4">
      <c r="B4" s="81" t="s">
        <v>281</v>
      </c>
      <c r="C4" s="81" t="s">
        <v>256</v>
      </c>
      <c r="D4" s="81">
        <v>11.7</v>
      </c>
      <c r="E4" s="81">
        <v>9.5</v>
      </c>
      <c r="F4" s="81">
        <v>5.7</v>
      </c>
      <c r="G4" s="81">
        <v>88</v>
      </c>
      <c r="H4" s="81" t="s">
        <v>202</v>
      </c>
      <c r="I4" s="82">
        <v>35000</v>
      </c>
      <c r="J4" s="78"/>
      <c r="K4" s="78">
        <v>5.7</v>
      </c>
      <c r="L4" s="79">
        <v>43922</v>
      </c>
    </row>
    <row r="5" spans="2:12" ht="38.1" customHeight="1" x14ac:dyDescent="0.4">
      <c r="B5" s="215" t="s">
        <v>282</v>
      </c>
      <c r="C5" s="81" t="s">
        <v>261</v>
      </c>
      <c r="D5" s="83">
        <v>12.5</v>
      </c>
      <c r="E5" s="83">
        <v>11.6</v>
      </c>
      <c r="F5" s="84">
        <v>5.8</v>
      </c>
      <c r="G5" s="84">
        <v>91</v>
      </c>
      <c r="H5" s="81" t="s">
        <v>77</v>
      </c>
      <c r="I5" s="82">
        <v>38000</v>
      </c>
      <c r="J5" s="78"/>
      <c r="K5" s="78">
        <v>5.8</v>
      </c>
      <c r="L5" s="12">
        <v>41841</v>
      </c>
    </row>
    <row r="6" spans="2:12" ht="37.5" x14ac:dyDescent="0.4">
      <c r="B6" s="216"/>
      <c r="C6" s="81" t="s">
        <v>264</v>
      </c>
      <c r="D6" s="83">
        <v>12.3</v>
      </c>
      <c r="E6" s="83">
        <v>11.1</v>
      </c>
      <c r="F6" s="84">
        <v>5.6</v>
      </c>
      <c r="G6" s="84">
        <v>91</v>
      </c>
      <c r="H6" s="81" t="s">
        <v>77</v>
      </c>
      <c r="I6" s="82">
        <v>38000</v>
      </c>
      <c r="J6" s="78"/>
      <c r="K6" s="78">
        <v>5.6</v>
      </c>
      <c r="L6" s="12">
        <v>41385</v>
      </c>
    </row>
    <row r="7" spans="2:12" ht="37.5" x14ac:dyDescent="0.4">
      <c r="B7" s="217"/>
      <c r="C7" s="81" t="s">
        <v>288</v>
      </c>
      <c r="D7" s="83">
        <v>12</v>
      </c>
      <c r="E7" s="83">
        <v>10.5</v>
      </c>
      <c r="F7" s="84">
        <v>6.2</v>
      </c>
      <c r="G7" s="84">
        <v>90</v>
      </c>
      <c r="H7" s="81" t="s">
        <v>199</v>
      </c>
      <c r="I7" s="82">
        <v>38000</v>
      </c>
      <c r="J7" s="78"/>
      <c r="K7" s="78">
        <v>6.2</v>
      </c>
      <c r="L7" s="12">
        <v>43922</v>
      </c>
    </row>
    <row r="8" spans="2:12" ht="57" customHeight="1" x14ac:dyDescent="0.4">
      <c r="B8" s="215" t="s">
        <v>260</v>
      </c>
      <c r="C8" s="81" t="s">
        <v>265</v>
      </c>
      <c r="D8" s="83">
        <v>11.7</v>
      </c>
      <c r="E8" s="83">
        <v>10.8</v>
      </c>
      <c r="F8" s="84">
        <v>5.5</v>
      </c>
      <c r="G8" s="84">
        <v>86</v>
      </c>
      <c r="H8" s="81" t="s">
        <v>78</v>
      </c>
      <c r="I8" s="82">
        <v>25000</v>
      </c>
      <c r="J8" s="78"/>
      <c r="K8" s="78">
        <v>5.5</v>
      </c>
      <c r="L8" s="12">
        <v>39773</v>
      </c>
    </row>
    <row r="9" spans="2:12" ht="37.5" x14ac:dyDescent="0.4">
      <c r="B9" s="216"/>
      <c r="C9" s="81" t="s">
        <v>266</v>
      </c>
      <c r="D9" s="83">
        <v>11.7</v>
      </c>
      <c r="E9" s="83">
        <v>10.8</v>
      </c>
      <c r="F9" s="84">
        <v>5.5</v>
      </c>
      <c r="G9" s="84">
        <v>87</v>
      </c>
      <c r="H9" s="81" t="s">
        <v>78</v>
      </c>
      <c r="I9" s="82">
        <v>25000</v>
      </c>
      <c r="J9" s="78"/>
      <c r="K9" s="78">
        <v>5.5</v>
      </c>
      <c r="L9" s="12">
        <v>41385</v>
      </c>
    </row>
    <row r="10" spans="2:12" ht="37.5" x14ac:dyDescent="0.4">
      <c r="B10" s="216"/>
      <c r="C10" s="81" t="s">
        <v>267</v>
      </c>
      <c r="D10" s="83">
        <v>11.8</v>
      </c>
      <c r="E10" s="83">
        <v>11.2</v>
      </c>
      <c r="F10" s="84">
        <v>5.7</v>
      </c>
      <c r="G10" s="84">
        <v>87</v>
      </c>
      <c r="H10" s="81" t="s">
        <v>78</v>
      </c>
      <c r="I10" s="82">
        <v>25000</v>
      </c>
      <c r="J10" s="78"/>
      <c r="K10" s="78">
        <v>5.7</v>
      </c>
      <c r="L10" s="12">
        <v>42115</v>
      </c>
    </row>
    <row r="11" spans="2:12" ht="37.5" x14ac:dyDescent="0.4">
      <c r="B11" s="216"/>
      <c r="C11" s="81" t="s">
        <v>268</v>
      </c>
      <c r="D11" s="83">
        <v>10.5</v>
      </c>
      <c r="E11" s="83">
        <v>9.5</v>
      </c>
      <c r="F11" s="84">
        <v>5.7</v>
      </c>
      <c r="G11" s="84">
        <v>91</v>
      </c>
      <c r="H11" s="81" t="s">
        <v>107</v>
      </c>
      <c r="I11" s="82">
        <v>25000</v>
      </c>
      <c r="J11" s="78"/>
      <c r="K11" s="78">
        <v>5.7</v>
      </c>
      <c r="L11" s="12">
        <v>42481</v>
      </c>
    </row>
    <row r="12" spans="2:12" ht="37.5" x14ac:dyDescent="0.4">
      <c r="B12" s="216"/>
      <c r="C12" s="81" t="s">
        <v>269</v>
      </c>
      <c r="D12" s="83">
        <v>10.5</v>
      </c>
      <c r="E12" s="83">
        <v>9.5</v>
      </c>
      <c r="F12" s="84">
        <v>5.7</v>
      </c>
      <c r="G12" s="84">
        <v>88</v>
      </c>
      <c r="H12" s="81" t="s">
        <v>107</v>
      </c>
      <c r="I12" s="82">
        <v>21500</v>
      </c>
      <c r="J12" s="78"/>
      <c r="K12" s="78">
        <v>5.7</v>
      </c>
      <c r="L12" s="12">
        <v>42115</v>
      </c>
    </row>
    <row r="13" spans="2:12" ht="37.5" x14ac:dyDescent="0.4">
      <c r="B13" s="217"/>
      <c r="C13" s="81" t="s">
        <v>270</v>
      </c>
      <c r="D13" s="83">
        <v>10.5</v>
      </c>
      <c r="E13" s="83">
        <v>9.3000000000000007</v>
      </c>
      <c r="F13" s="84">
        <v>5.7</v>
      </c>
      <c r="G13" s="84">
        <v>88</v>
      </c>
      <c r="H13" s="81" t="s">
        <v>107</v>
      </c>
      <c r="I13" s="82">
        <v>25000</v>
      </c>
      <c r="J13" s="78"/>
      <c r="K13" s="78">
        <v>5.7</v>
      </c>
      <c r="L13" s="12">
        <v>43922</v>
      </c>
    </row>
    <row r="14" spans="2:12" ht="37.5" x14ac:dyDescent="0.4">
      <c r="B14" s="220" t="s">
        <v>271</v>
      </c>
      <c r="C14" s="81" t="s">
        <v>89</v>
      </c>
      <c r="D14" s="83">
        <v>11.8</v>
      </c>
      <c r="E14" s="83">
        <v>10.3</v>
      </c>
      <c r="F14" s="84">
        <v>5.8</v>
      </c>
      <c r="G14" s="84">
        <v>85</v>
      </c>
      <c r="H14" s="81" t="s">
        <v>92</v>
      </c>
      <c r="I14" s="82">
        <v>25000</v>
      </c>
      <c r="J14" s="78"/>
      <c r="K14" s="78">
        <v>5.8</v>
      </c>
      <c r="L14" s="12">
        <v>43556</v>
      </c>
    </row>
    <row r="15" spans="2:12" ht="37.5" x14ac:dyDescent="0.4">
      <c r="B15" s="218"/>
      <c r="C15" s="81" t="s">
        <v>93</v>
      </c>
      <c r="D15" s="83">
        <v>11.8</v>
      </c>
      <c r="E15" s="83">
        <v>10.3</v>
      </c>
      <c r="F15" s="84">
        <v>5.8</v>
      </c>
      <c r="G15" s="84">
        <v>85</v>
      </c>
      <c r="H15" s="81" t="s">
        <v>92</v>
      </c>
      <c r="I15" s="82">
        <v>18000</v>
      </c>
      <c r="J15" s="78"/>
      <c r="K15" s="78">
        <v>5.8</v>
      </c>
      <c r="L15" s="12">
        <v>39773</v>
      </c>
    </row>
    <row r="16" spans="2:12" ht="37.5" x14ac:dyDescent="0.4">
      <c r="B16" s="218"/>
      <c r="C16" s="81" t="s">
        <v>94</v>
      </c>
      <c r="D16" s="83">
        <v>11.8</v>
      </c>
      <c r="E16" s="83">
        <v>10.3</v>
      </c>
      <c r="F16" s="84">
        <v>5.8</v>
      </c>
      <c r="G16" s="84">
        <v>89</v>
      </c>
      <c r="H16" s="81" t="s">
        <v>92</v>
      </c>
      <c r="I16" s="82">
        <v>18000</v>
      </c>
      <c r="J16" s="78"/>
      <c r="K16" s="78">
        <v>5.8</v>
      </c>
      <c r="L16" s="12">
        <v>41385</v>
      </c>
    </row>
    <row r="17" spans="2:12" ht="37.5" x14ac:dyDescent="0.4">
      <c r="B17" s="218"/>
      <c r="C17" s="81" t="s">
        <v>98</v>
      </c>
      <c r="D17" s="83">
        <v>11.8</v>
      </c>
      <c r="E17" s="83">
        <v>10.3</v>
      </c>
      <c r="F17" s="84">
        <v>5.8</v>
      </c>
      <c r="G17" s="84">
        <v>83</v>
      </c>
      <c r="H17" s="81" t="s">
        <v>92</v>
      </c>
      <c r="I17" s="82">
        <v>18000</v>
      </c>
      <c r="J17" s="78"/>
      <c r="K17" s="78">
        <v>5.8</v>
      </c>
      <c r="L17" s="12">
        <v>42329</v>
      </c>
    </row>
    <row r="18" spans="2:12" ht="37.5" x14ac:dyDescent="0.4">
      <c r="B18" s="218"/>
      <c r="C18" s="81" t="s">
        <v>100</v>
      </c>
      <c r="D18" s="83">
        <v>11.8</v>
      </c>
      <c r="E18" s="83">
        <v>10.3</v>
      </c>
      <c r="F18" s="84">
        <v>5.8</v>
      </c>
      <c r="G18" s="84">
        <v>86</v>
      </c>
      <c r="H18" s="81" t="s">
        <v>92</v>
      </c>
      <c r="I18" s="82">
        <v>18000</v>
      </c>
      <c r="J18" s="78"/>
      <c r="K18" s="78">
        <v>5.8</v>
      </c>
      <c r="L18" s="12">
        <v>43770</v>
      </c>
    </row>
    <row r="19" spans="2:12" ht="37.5" x14ac:dyDescent="0.4">
      <c r="B19" s="218"/>
      <c r="C19" s="81" t="s">
        <v>96</v>
      </c>
      <c r="D19" s="83">
        <v>11.4</v>
      </c>
      <c r="E19" s="83">
        <v>10.8</v>
      </c>
      <c r="F19" s="83">
        <v>6</v>
      </c>
      <c r="G19" s="84">
        <v>87</v>
      </c>
      <c r="H19" s="81" t="s">
        <v>92</v>
      </c>
      <c r="I19" s="82">
        <v>18000</v>
      </c>
      <c r="J19" s="78"/>
      <c r="K19" s="78">
        <v>6</v>
      </c>
      <c r="L19" s="12">
        <v>42481</v>
      </c>
    </row>
    <row r="20" spans="2:12" ht="37.5" x14ac:dyDescent="0.4">
      <c r="B20" s="218"/>
      <c r="C20" s="81" t="s">
        <v>232</v>
      </c>
      <c r="D20" s="83">
        <v>10.1</v>
      </c>
      <c r="E20" s="83">
        <v>8.4</v>
      </c>
      <c r="F20" s="84">
        <v>5.5</v>
      </c>
      <c r="G20" s="84">
        <v>89</v>
      </c>
      <c r="H20" s="81" t="s">
        <v>82</v>
      </c>
      <c r="I20" s="82">
        <v>15000</v>
      </c>
      <c r="J20" s="78"/>
      <c r="K20" s="78">
        <v>5.5</v>
      </c>
      <c r="L20" s="12">
        <v>42695</v>
      </c>
    </row>
    <row r="21" spans="2:12" ht="37.5" x14ac:dyDescent="0.4">
      <c r="B21" s="218"/>
      <c r="C21" s="81" t="s">
        <v>104</v>
      </c>
      <c r="D21" s="83">
        <v>10.7</v>
      </c>
      <c r="E21" s="83">
        <v>9.4</v>
      </c>
      <c r="F21" s="83">
        <v>6</v>
      </c>
      <c r="G21" s="84">
        <v>90</v>
      </c>
      <c r="H21" s="81" t="s">
        <v>82</v>
      </c>
      <c r="I21" s="82">
        <v>15000</v>
      </c>
      <c r="J21" s="78"/>
      <c r="K21" s="78">
        <v>6</v>
      </c>
      <c r="L21" s="12">
        <v>42115</v>
      </c>
    </row>
    <row r="22" spans="2:12" ht="37.5" x14ac:dyDescent="0.4">
      <c r="B22" s="218"/>
      <c r="C22" s="81" t="s">
        <v>103</v>
      </c>
      <c r="D22" s="83">
        <v>10.7</v>
      </c>
      <c r="E22" s="83">
        <v>9.1999999999999993</v>
      </c>
      <c r="F22" s="83">
        <v>6</v>
      </c>
      <c r="G22" s="84">
        <v>90</v>
      </c>
      <c r="H22" s="81" t="s">
        <v>82</v>
      </c>
      <c r="I22" s="82">
        <v>18000</v>
      </c>
      <c r="J22" s="78"/>
      <c r="K22" s="78">
        <v>6</v>
      </c>
      <c r="L22" s="12">
        <v>43556</v>
      </c>
    </row>
    <row r="23" spans="2:12" ht="37.5" x14ac:dyDescent="0.4">
      <c r="B23" s="220" t="s">
        <v>272</v>
      </c>
      <c r="C23" s="81" t="s">
        <v>233</v>
      </c>
      <c r="D23" s="83">
        <v>10.5</v>
      </c>
      <c r="E23" s="83">
        <v>9.4</v>
      </c>
      <c r="F23" s="81">
        <v>5.4</v>
      </c>
      <c r="G23" s="84">
        <v>83</v>
      </c>
      <c r="H23" s="81" t="s">
        <v>79</v>
      </c>
      <c r="I23" s="82">
        <v>20000</v>
      </c>
      <c r="J23" s="78"/>
      <c r="K23" s="78">
        <v>5.4</v>
      </c>
      <c r="L23" s="12">
        <v>39773</v>
      </c>
    </row>
    <row r="24" spans="2:12" ht="37.5" x14ac:dyDescent="0.4">
      <c r="B24" s="218"/>
      <c r="C24" s="81" t="s">
        <v>110</v>
      </c>
      <c r="D24" s="83">
        <v>10.3</v>
      </c>
      <c r="E24" s="85">
        <v>9.1</v>
      </c>
      <c r="F24" s="86">
        <v>5.8</v>
      </c>
      <c r="G24" s="84">
        <v>85</v>
      </c>
      <c r="H24" s="81" t="s">
        <v>81</v>
      </c>
      <c r="I24" s="82">
        <v>20000</v>
      </c>
      <c r="J24" s="78"/>
      <c r="K24" s="78">
        <v>5.8</v>
      </c>
      <c r="L24" s="12">
        <v>41944</v>
      </c>
    </row>
    <row r="25" spans="2:12" ht="37.5" x14ac:dyDescent="0.4">
      <c r="B25" s="218"/>
      <c r="C25" s="81" t="s">
        <v>234</v>
      </c>
      <c r="D25" s="83">
        <v>9.6</v>
      </c>
      <c r="E25" s="85">
        <v>7.9</v>
      </c>
      <c r="F25" s="86">
        <v>5.3</v>
      </c>
      <c r="G25" s="84">
        <v>87</v>
      </c>
      <c r="H25" s="81" t="s">
        <v>81</v>
      </c>
      <c r="I25" s="82">
        <v>18000</v>
      </c>
      <c r="J25" s="78"/>
      <c r="K25" s="78">
        <v>5.3</v>
      </c>
      <c r="L25" s="12">
        <v>42695</v>
      </c>
    </row>
    <row r="26" spans="2:12" ht="37.5" x14ac:dyDescent="0.4">
      <c r="B26" s="220" t="s">
        <v>273</v>
      </c>
      <c r="C26" s="81" t="s">
        <v>111</v>
      </c>
      <c r="D26" s="83">
        <v>12.6</v>
      </c>
      <c r="E26" s="85">
        <v>11.3</v>
      </c>
      <c r="F26" s="86">
        <v>5.6</v>
      </c>
      <c r="G26" s="84">
        <v>90</v>
      </c>
      <c r="H26" s="81" t="s">
        <v>113</v>
      </c>
      <c r="I26" s="82">
        <v>18000</v>
      </c>
      <c r="J26" s="78"/>
      <c r="K26" s="78">
        <v>5.6</v>
      </c>
      <c r="L26" s="12">
        <v>41385</v>
      </c>
    </row>
    <row r="27" spans="2:12" ht="37.5" x14ac:dyDescent="0.4">
      <c r="B27" s="218"/>
      <c r="C27" s="81" t="s">
        <v>235</v>
      </c>
      <c r="D27" s="83">
        <v>10.5</v>
      </c>
      <c r="E27" s="85">
        <v>10.5</v>
      </c>
      <c r="F27" s="86">
        <v>5.2</v>
      </c>
      <c r="G27" s="84">
        <v>77</v>
      </c>
      <c r="H27" s="81" t="s">
        <v>80</v>
      </c>
      <c r="I27" s="82">
        <v>7800</v>
      </c>
      <c r="J27" s="78"/>
      <c r="K27" s="78">
        <v>5.2</v>
      </c>
      <c r="L27" s="12">
        <v>42846</v>
      </c>
    </row>
    <row r="28" spans="2:12" ht="37.5" x14ac:dyDescent="0.4">
      <c r="B28" s="218"/>
      <c r="C28" s="81" t="s">
        <v>236</v>
      </c>
      <c r="D28" s="83">
        <v>10.5</v>
      </c>
      <c r="E28" s="85">
        <v>11.4</v>
      </c>
      <c r="F28" s="86">
        <v>5.2</v>
      </c>
      <c r="G28" s="84">
        <v>70</v>
      </c>
      <c r="H28" s="81" t="s">
        <v>80</v>
      </c>
      <c r="I28" s="82">
        <v>7500</v>
      </c>
      <c r="J28" s="78" t="s">
        <v>131</v>
      </c>
      <c r="K28" s="78">
        <v>5.2</v>
      </c>
      <c r="L28" s="12">
        <v>43405</v>
      </c>
    </row>
    <row r="29" spans="2:12" ht="37.5" x14ac:dyDescent="0.4">
      <c r="B29" s="220" t="s">
        <v>275</v>
      </c>
      <c r="C29" s="81" t="s">
        <v>127</v>
      </c>
      <c r="D29" s="83">
        <v>10</v>
      </c>
      <c r="E29" s="85">
        <v>8.1999999999999993</v>
      </c>
      <c r="F29" s="86">
        <v>5.6</v>
      </c>
      <c r="G29" s="84">
        <v>83</v>
      </c>
      <c r="H29" s="81" t="s">
        <v>278</v>
      </c>
      <c r="I29" s="82">
        <v>3500</v>
      </c>
      <c r="J29" s="78"/>
      <c r="K29" s="78">
        <v>5.6</v>
      </c>
      <c r="L29" s="12">
        <v>43862</v>
      </c>
    </row>
    <row r="30" spans="2:12" ht="37.5" x14ac:dyDescent="0.4">
      <c r="B30" s="218"/>
      <c r="C30" s="81" t="s">
        <v>128</v>
      </c>
      <c r="D30" s="83">
        <v>10.4</v>
      </c>
      <c r="E30" s="85">
        <v>10.6</v>
      </c>
      <c r="F30" s="86">
        <v>6.1</v>
      </c>
      <c r="G30" s="84">
        <v>71</v>
      </c>
      <c r="H30" s="81" t="s">
        <v>278</v>
      </c>
      <c r="I30" s="82">
        <v>4800</v>
      </c>
      <c r="J30" s="78" t="s">
        <v>131</v>
      </c>
      <c r="K30" s="78">
        <v>6.1</v>
      </c>
      <c r="L30" s="12">
        <v>43405</v>
      </c>
    </row>
    <row r="31" spans="2:12" ht="37.5" x14ac:dyDescent="0.4">
      <c r="B31" s="218"/>
      <c r="C31" s="81" t="s">
        <v>114</v>
      </c>
      <c r="D31" s="83">
        <v>10.6</v>
      </c>
      <c r="E31" s="85">
        <v>8.1999999999999993</v>
      </c>
      <c r="F31" s="86">
        <v>5.9</v>
      </c>
      <c r="G31" s="84">
        <v>94</v>
      </c>
      <c r="H31" s="81" t="s">
        <v>278</v>
      </c>
      <c r="I31" s="82">
        <v>5500</v>
      </c>
      <c r="J31" s="78"/>
      <c r="K31" s="78">
        <v>5.9</v>
      </c>
      <c r="L31" s="12">
        <v>35054</v>
      </c>
    </row>
    <row r="32" spans="2:12" ht="37.5" x14ac:dyDescent="0.4">
      <c r="B32" s="218"/>
      <c r="C32" s="81" t="s">
        <v>119</v>
      </c>
      <c r="D32" s="83">
        <v>10.6</v>
      </c>
      <c r="E32" s="85">
        <v>10.199999999999999</v>
      </c>
      <c r="F32" s="86">
        <v>6.7</v>
      </c>
      <c r="G32" s="84">
        <v>79</v>
      </c>
      <c r="H32" s="81" t="s">
        <v>278</v>
      </c>
      <c r="I32" s="82">
        <v>5700</v>
      </c>
      <c r="J32" s="78"/>
      <c r="K32" s="78">
        <v>6.7</v>
      </c>
      <c r="L32" s="12">
        <v>39042</v>
      </c>
    </row>
    <row r="33" spans="2:52" ht="37.5" x14ac:dyDescent="0.4">
      <c r="B33" s="218"/>
      <c r="C33" s="81" t="s">
        <v>125</v>
      </c>
      <c r="D33" s="83">
        <v>11</v>
      </c>
      <c r="E33" s="85">
        <v>9.5</v>
      </c>
      <c r="F33" s="86">
        <v>6.4</v>
      </c>
      <c r="G33" s="84">
        <v>86</v>
      </c>
      <c r="H33" s="81" t="s">
        <v>278</v>
      </c>
      <c r="I33" s="82">
        <v>4500</v>
      </c>
      <c r="J33" s="78"/>
      <c r="K33" s="78">
        <v>6.4</v>
      </c>
      <c r="L33" s="12">
        <v>43556</v>
      </c>
    </row>
    <row r="34" spans="2:52" ht="37.5" x14ac:dyDescent="0.4">
      <c r="B34" s="218"/>
      <c r="C34" s="81" t="s">
        <v>135</v>
      </c>
      <c r="D34" s="83">
        <v>11.4</v>
      </c>
      <c r="E34" s="83">
        <v>9.3000000000000007</v>
      </c>
      <c r="F34" s="84">
        <v>5.9</v>
      </c>
      <c r="G34" s="84">
        <v>89</v>
      </c>
      <c r="H34" s="81" t="s">
        <v>278</v>
      </c>
      <c r="I34" s="82">
        <v>12000</v>
      </c>
      <c r="J34" s="78"/>
      <c r="K34" s="78">
        <v>5.9</v>
      </c>
      <c r="L34" s="12">
        <v>42115</v>
      </c>
    </row>
    <row r="35" spans="2:52" ht="37.5" x14ac:dyDescent="0.4">
      <c r="B35" s="218"/>
      <c r="C35" s="81" t="s">
        <v>136</v>
      </c>
      <c r="D35" s="83">
        <v>10.5</v>
      </c>
      <c r="E35" s="83">
        <v>8.4</v>
      </c>
      <c r="F35" s="84">
        <v>5.7</v>
      </c>
      <c r="G35" s="84">
        <v>85</v>
      </c>
      <c r="H35" s="81" t="s">
        <v>278</v>
      </c>
      <c r="I35" s="82">
        <v>9500</v>
      </c>
      <c r="J35" s="78"/>
      <c r="K35" s="78">
        <v>5.7</v>
      </c>
      <c r="L35" s="12">
        <v>42115</v>
      </c>
    </row>
    <row r="36" spans="2:52" ht="37.5" x14ac:dyDescent="0.4">
      <c r="B36" s="220" t="s">
        <v>274</v>
      </c>
      <c r="C36" s="81" t="s">
        <v>132</v>
      </c>
      <c r="D36" s="83">
        <v>11.1</v>
      </c>
      <c r="E36" s="83">
        <v>9.3000000000000007</v>
      </c>
      <c r="F36" s="84">
        <v>6.8</v>
      </c>
      <c r="G36" s="84">
        <v>91</v>
      </c>
      <c r="H36" s="81" t="s">
        <v>279</v>
      </c>
      <c r="I36" s="82">
        <v>6800</v>
      </c>
      <c r="J36" s="78"/>
      <c r="K36" s="78">
        <v>6.8</v>
      </c>
      <c r="L36" s="12">
        <v>42846</v>
      </c>
    </row>
    <row r="37" spans="2:52" ht="37.5" x14ac:dyDescent="0.4">
      <c r="B37" s="218"/>
      <c r="C37" s="81" t="s">
        <v>137</v>
      </c>
      <c r="D37" s="83">
        <v>10.8</v>
      </c>
      <c r="E37" s="83">
        <v>9.1</v>
      </c>
      <c r="F37" s="84">
        <v>6.6</v>
      </c>
      <c r="G37" s="84">
        <v>91</v>
      </c>
      <c r="H37" s="81" t="s">
        <v>279</v>
      </c>
      <c r="I37" s="82">
        <v>12000</v>
      </c>
      <c r="J37" s="78"/>
      <c r="K37" s="78">
        <v>6.6</v>
      </c>
      <c r="L37" s="12">
        <v>42115</v>
      </c>
    </row>
    <row r="38" spans="2:52" ht="37.5" x14ac:dyDescent="0.4">
      <c r="B38" s="218"/>
      <c r="C38" s="81" t="s">
        <v>138</v>
      </c>
      <c r="D38" s="83">
        <v>10</v>
      </c>
      <c r="E38" s="83">
        <v>8.6</v>
      </c>
      <c r="F38" s="84">
        <v>6.4</v>
      </c>
      <c r="G38" s="84">
        <v>86</v>
      </c>
      <c r="H38" s="81" t="s">
        <v>279</v>
      </c>
      <c r="I38" s="82">
        <v>9500</v>
      </c>
      <c r="J38" s="78"/>
      <c r="K38" s="78">
        <v>6.4</v>
      </c>
      <c r="L38" s="12">
        <v>42115</v>
      </c>
    </row>
    <row r="39" spans="2:52" ht="37.5" x14ac:dyDescent="0.4">
      <c r="B39" s="81" t="s">
        <v>276</v>
      </c>
      <c r="C39" s="81" t="s">
        <v>122</v>
      </c>
      <c r="D39" s="83">
        <v>10.6</v>
      </c>
      <c r="E39" s="83">
        <v>10.4</v>
      </c>
      <c r="F39" s="84">
        <v>5.7</v>
      </c>
      <c r="G39" s="84">
        <v>83</v>
      </c>
      <c r="H39" s="81" t="s">
        <v>123</v>
      </c>
      <c r="I39" s="82">
        <v>7500</v>
      </c>
      <c r="J39" s="78"/>
      <c r="K39" s="78">
        <v>5.7</v>
      </c>
      <c r="L39" s="12">
        <v>43405</v>
      </c>
    </row>
    <row r="40" spans="2:52" ht="37.5" x14ac:dyDescent="0.4">
      <c r="B40" s="218" t="s">
        <v>277</v>
      </c>
      <c r="C40" s="81" t="s">
        <v>146</v>
      </c>
      <c r="D40" s="83">
        <v>5.5</v>
      </c>
      <c r="E40" s="83">
        <v>4.9000000000000004</v>
      </c>
      <c r="F40" s="84">
        <v>5.0999999999999996</v>
      </c>
      <c r="G40" s="84">
        <v>86</v>
      </c>
      <c r="H40" s="81" t="s">
        <v>237</v>
      </c>
      <c r="I40" s="82">
        <v>18000</v>
      </c>
      <c r="J40" s="78"/>
      <c r="K40" s="78">
        <v>5.0999999999999996</v>
      </c>
      <c r="L40" s="12">
        <v>42115</v>
      </c>
    </row>
    <row r="41" spans="2:52" ht="37.5" x14ac:dyDescent="0.4">
      <c r="B41" s="218"/>
      <c r="C41" s="81" t="s">
        <v>149</v>
      </c>
      <c r="D41" s="83">
        <v>7.9</v>
      </c>
      <c r="E41" s="83">
        <v>6.3</v>
      </c>
      <c r="F41" s="84">
        <v>5.3</v>
      </c>
      <c r="G41" s="84">
        <v>91</v>
      </c>
      <c r="H41" s="81" t="s">
        <v>278</v>
      </c>
      <c r="I41" s="82">
        <v>12000</v>
      </c>
      <c r="J41" s="78"/>
      <c r="K41" s="78">
        <v>5.3</v>
      </c>
      <c r="L41" s="12">
        <v>42115</v>
      </c>
    </row>
    <row r="42" spans="2:52" ht="37.5" x14ac:dyDescent="0.4">
      <c r="B42" s="218"/>
      <c r="C42" s="81" t="s">
        <v>151</v>
      </c>
      <c r="D42" s="83">
        <v>10.6</v>
      </c>
      <c r="E42" s="83">
        <v>7.9</v>
      </c>
      <c r="F42" s="84">
        <v>5.7</v>
      </c>
      <c r="G42" s="84">
        <v>95</v>
      </c>
      <c r="H42" s="81" t="s">
        <v>278</v>
      </c>
      <c r="I42" s="82">
        <v>7000</v>
      </c>
      <c r="J42" s="78"/>
      <c r="K42" s="78">
        <v>5.7</v>
      </c>
      <c r="L42" s="12">
        <v>43405</v>
      </c>
    </row>
    <row r="43" spans="2:52" x14ac:dyDescent="0.4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2:52" x14ac:dyDescent="0.4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AR44" s="115"/>
      <c r="AS44" s="115"/>
      <c r="AT44" s="115"/>
      <c r="AU44" s="115"/>
      <c r="AV44" s="115"/>
      <c r="AW44" s="115"/>
      <c r="AX44" s="115"/>
      <c r="AY44" s="115"/>
      <c r="AZ44" s="115"/>
    </row>
    <row r="45" spans="2:52" ht="56.25" x14ac:dyDescent="0.4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Y45" s="1" t="s">
        <v>1</v>
      </c>
      <c r="Z45" s="1" t="s">
        <v>2</v>
      </c>
      <c r="AA45" s="1" t="s">
        <v>3</v>
      </c>
      <c r="AB45" s="1" t="s">
        <v>4</v>
      </c>
      <c r="AC45" s="1" t="s">
        <v>5</v>
      </c>
      <c r="AD45" s="1" t="s">
        <v>8</v>
      </c>
      <c r="AE45" s="1" t="s">
        <v>6</v>
      </c>
      <c r="AF45" s="1" t="s">
        <v>7</v>
      </c>
      <c r="AR45" s="115"/>
      <c r="AS45" s="116" t="s">
        <v>1</v>
      </c>
      <c r="AT45" s="116" t="s">
        <v>2</v>
      </c>
      <c r="AU45" s="116" t="s">
        <v>285</v>
      </c>
      <c r="AV45" s="116" t="s">
        <v>283</v>
      </c>
      <c r="AW45" s="116" t="s">
        <v>284</v>
      </c>
      <c r="AX45" s="116" t="s">
        <v>5</v>
      </c>
      <c r="AY45" s="116" t="s">
        <v>8</v>
      </c>
      <c r="AZ45" s="116" t="s">
        <v>7</v>
      </c>
    </row>
    <row r="46" spans="2:52" ht="37.5" x14ac:dyDescent="0.4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W46" t="s">
        <v>140</v>
      </c>
      <c r="X46" s="33" t="s">
        <v>10</v>
      </c>
      <c r="Y46" s="38">
        <v>11.7</v>
      </c>
      <c r="Z46" s="38">
        <v>10.8</v>
      </c>
      <c r="AA46" s="36" t="s">
        <v>17</v>
      </c>
      <c r="AB46" s="36" t="s">
        <v>21</v>
      </c>
      <c r="AC46" s="33" t="s">
        <v>78</v>
      </c>
      <c r="AD46" s="34">
        <v>39773</v>
      </c>
      <c r="AE46" s="36"/>
      <c r="AF46" s="35">
        <v>25000</v>
      </c>
      <c r="AH46">
        <v>5.5</v>
      </c>
      <c r="AR46" s="33" t="s">
        <v>93</v>
      </c>
      <c r="AS46" s="38">
        <v>11.8</v>
      </c>
      <c r="AT46" s="38">
        <v>10.3</v>
      </c>
      <c r="AU46" s="38" t="s">
        <v>286</v>
      </c>
      <c r="AV46" s="36">
        <v>5.8</v>
      </c>
      <c r="AW46" s="36">
        <v>85</v>
      </c>
      <c r="AX46" s="33" t="s">
        <v>92</v>
      </c>
      <c r="AY46" s="34">
        <v>39773</v>
      </c>
      <c r="AZ46" s="35">
        <v>18000</v>
      </c>
    </row>
    <row r="47" spans="2:52" ht="37.5" x14ac:dyDescent="0.4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X47" s="33" t="s">
        <v>93</v>
      </c>
      <c r="Y47" s="38">
        <v>11.8</v>
      </c>
      <c r="Z47" s="38">
        <v>10.3</v>
      </c>
      <c r="AA47" s="36" t="s">
        <v>90</v>
      </c>
      <c r="AB47" s="36" t="s">
        <v>91</v>
      </c>
      <c r="AC47" s="33" t="s">
        <v>92</v>
      </c>
      <c r="AD47" s="34">
        <v>39773</v>
      </c>
      <c r="AE47" s="36"/>
      <c r="AF47" s="35">
        <v>18000</v>
      </c>
      <c r="AH47">
        <v>5.8</v>
      </c>
      <c r="AR47" s="33" t="s">
        <v>94</v>
      </c>
      <c r="AS47" s="38">
        <v>11.8</v>
      </c>
      <c r="AT47" s="38">
        <v>10.3</v>
      </c>
      <c r="AU47" s="38" t="s">
        <v>286</v>
      </c>
      <c r="AV47" s="36">
        <v>5.8</v>
      </c>
      <c r="AW47" s="36">
        <v>89</v>
      </c>
      <c r="AX47" s="33" t="s">
        <v>92</v>
      </c>
      <c r="AY47" s="34">
        <v>41385</v>
      </c>
      <c r="AZ47" s="35">
        <v>18000</v>
      </c>
    </row>
    <row r="48" spans="2:52" ht="37.5" x14ac:dyDescent="0.4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X48" s="33" t="s">
        <v>12</v>
      </c>
      <c r="Y48" s="38">
        <v>10.5</v>
      </c>
      <c r="Z48" s="38">
        <v>9.4</v>
      </c>
      <c r="AA48" s="33" t="s">
        <v>18</v>
      </c>
      <c r="AB48" s="36" t="s">
        <v>23</v>
      </c>
      <c r="AC48" s="33" t="s">
        <v>79</v>
      </c>
      <c r="AD48" s="34">
        <v>39773</v>
      </c>
      <c r="AE48" s="36"/>
      <c r="AF48" s="35">
        <v>20000</v>
      </c>
      <c r="AH48">
        <v>5.4</v>
      </c>
      <c r="AR48" s="33" t="s">
        <v>96</v>
      </c>
      <c r="AS48" s="38">
        <v>11.4</v>
      </c>
      <c r="AT48" s="38">
        <v>10.8</v>
      </c>
      <c r="AU48" s="114" t="s">
        <v>287</v>
      </c>
      <c r="AV48" s="114">
        <v>6</v>
      </c>
      <c r="AW48" s="36">
        <v>87</v>
      </c>
      <c r="AX48" s="33" t="s">
        <v>92</v>
      </c>
      <c r="AY48" s="34">
        <v>42481</v>
      </c>
      <c r="AZ48" s="35">
        <v>18000</v>
      </c>
    </row>
    <row r="49" spans="2:52" ht="37.5" x14ac:dyDescent="0.4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X49" s="33" t="s">
        <v>13</v>
      </c>
      <c r="Y49" s="38">
        <v>10.5</v>
      </c>
      <c r="Z49" s="39">
        <v>11.4</v>
      </c>
      <c r="AA49" s="37" t="s">
        <v>19</v>
      </c>
      <c r="AB49" s="36" t="s">
        <v>24</v>
      </c>
      <c r="AC49" s="33" t="s">
        <v>80</v>
      </c>
      <c r="AD49" s="34">
        <v>43405</v>
      </c>
      <c r="AE49" s="36" t="s">
        <v>27</v>
      </c>
      <c r="AF49" s="35">
        <v>7500</v>
      </c>
      <c r="AH49">
        <v>5.2</v>
      </c>
      <c r="AR49" s="33"/>
      <c r="AS49" s="38"/>
      <c r="AT49" s="38"/>
      <c r="AU49" s="38"/>
      <c r="AV49" s="36"/>
      <c r="AW49" s="36"/>
      <c r="AX49" s="33"/>
      <c r="AY49" s="34"/>
      <c r="AZ49" s="35"/>
    </row>
    <row r="50" spans="2:52" ht="37.5" x14ac:dyDescent="0.4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X50" s="33" t="s">
        <v>128</v>
      </c>
      <c r="Y50" s="38">
        <v>10.4</v>
      </c>
      <c r="Z50" s="39">
        <v>10.6</v>
      </c>
      <c r="AA50" s="37" t="s">
        <v>129</v>
      </c>
      <c r="AB50" s="36" t="s">
        <v>130</v>
      </c>
      <c r="AC50" s="36" t="s">
        <v>117</v>
      </c>
      <c r="AD50" s="34">
        <v>43405</v>
      </c>
      <c r="AE50" s="36" t="s">
        <v>27</v>
      </c>
      <c r="AF50" s="35">
        <v>4800</v>
      </c>
      <c r="AH50">
        <v>6.1</v>
      </c>
      <c r="AR50" s="33" t="s">
        <v>10</v>
      </c>
      <c r="AS50" s="38">
        <v>11.7</v>
      </c>
      <c r="AT50" s="38">
        <v>10.8</v>
      </c>
      <c r="AU50" s="38" t="s">
        <v>286</v>
      </c>
      <c r="AV50" s="36">
        <v>5.5</v>
      </c>
      <c r="AW50" s="36">
        <v>86</v>
      </c>
      <c r="AX50" s="33" t="s">
        <v>78</v>
      </c>
      <c r="AY50" s="34">
        <v>39773</v>
      </c>
      <c r="AZ50" s="35">
        <v>25000</v>
      </c>
    </row>
    <row r="51" spans="2:52" ht="37.5" x14ac:dyDescent="0.4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X51" s="33" t="s">
        <v>122</v>
      </c>
      <c r="Y51" s="38">
        <v>10.6</v>
      </c>
      <c r="Z51" s="38">
        <v>10.4</v>
      </c>
      <c r="AA51" s="36" t="s">
        <v>88</v>
      </c>
      <c r="AB51" s="36" t="s">
        <v>99</v>
      </c>
      <c r="AC51" s="33" t="s">
        <v>123</v>
      </c>
      <c r="AD51" s="34">
        <v>43405</v>
      </c>
      <c r="AE51" s="36" t="s">
        <v>124</v>
      </c>
      <c r="AF51" s="35">
        <v>7500</v>
      </c>
      <c r="AH51">
        <v>5.7</v>
      </c>
      <c r="AR51" s="33" t="s">
        <v>11</v>
      </c>
      <c r="AS51" s="38">
        <v>11.7</v>
      </c>
      <c r="AT51" s="38">
        <v>10.8</v>
      </c>
      <c r="AU51" s="38" t="s">
        <v>286</v>
      </c>
      <c r="AV51" s="36">
        <v>5.5</v>
      </c>
      <c r="AW51" s="36">
        <v>87</v>
      </c>
      <c r="AX51" s="33" t="s">
        <v>78</v>
      </c>
      <c r="AY51" s="34">
        <v>41385</v>
      </c>
      <c r="AZ51" s="35">
        <v>25000</v>
      </c>
    </row>
    <row r="52" spans="2:52" ht="39" x14ac:dyDescent="0.4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Y52" s="40"/>
      <c r="Z52" s="40"/>
      <c r="AR52" s="124" t="s">
        <v>83</v>
      </c>
      <c r="AS52" s="118">
        <v>11.8</v>
      </c>
      <c r="AT52" s="118">
        <v>11.2</v>
      </c>
      <c r="AU52" s="119" t="s">
        <v>287</v>
      </c>
      <c r="AV52" s="120">
        <v>5.7</v>
      </c>
      <c r="AW52" s="121">
        <v>87</v>
      </c>
      <c r="AX52" s="117" t="s">
        <v>78</v>
      </c>
      <c r="AY52" s="122">
        <v>42115</v>
      </c>
      <c r="AZ52" s="123">
        <v>25000</v>
      </c>
    </row>
    <row r="53" spans="2:52" ht="37.5" x14ac:dyDescent="0.4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N53" s="1"/>
      <c r="S53" s="1"/>
      <c r="T53" s="12"/>
      <c r="V53" s="2"/>
      <c r="X53" s="33" t="s">
        <v>0</v>
      </c>
      <c r="Y53" s="38">
        <v>12.5</v>
      </c>
      <c r="Z53" s="38">
        <v>11.6</v>
      </c>
      <c r="AA53" s="36" t="s">
        <v>74</v>
      </c>
      <c r="AB53" s="36" t="s">
        <v>76</v>
      </c>
      <c r="AC53" s="33" t="s">
        <v>77</v>
      </c>
      <c r="AD53" s="34">
        <v>41841</v>
      </c>
      <c r="AE53" s="36"/>
      <c r="AF53" s="35">
        <v>38000</v>
      </c>
      <c r="AH53">
        <v>5.8</v>
      </c>
    </row>
    <row r="54" spans="2:52" ht="37.5" x14ac:dyDescent="0.4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X54" s="33" t="s">
        <v>83</v>
      </c>
      <c r="Y54" s="38">
        <v>11.8</v>
      </c>
      <c r="Z54" s="38">
        <v>11.2</v>
      </c>
      <c r="AA54" s="36" t="s">
        <v>88</v>
      </c>
      <c r="AB54" s="36" t="s">
        <v>87</v>
      </c>
      <c r="AC54" s="33" t="s">
        <v>78</v>
      </c>
      <c r="AD54" s="34">
        <v>42115</v>
      </c>
      <c r="AE54" s="36"/>
      <c r="AF54" s="35">
        <v>25000</v>
      </c>
      <c r="AH54">
        <v>5.7</v>
      </c>
    </row>
    <row r="55" spans="2:52" ht="37.5" x14ac:dyDescent="0.4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X55" s="36"/>
      <c r="Y55" s="1" t="s">
        <v>1</v>
      </c>
      <c r="Z55" s="1" t="s">
        <v>2</v>
      </c>
      <c r="AA55" s="1" t="s">
        <v>3</v>
      </c>
      <c r="AB55" s="1" t="s">
        <v>4</v>
      </c>
      <c r="AC55" s="1" t="s">
        <v>5</v>
      </c>
      <c r="AD55" s="1" t="s">
        <v>8</v>
      </c>
      <c r="AE55" s="1" t="s">
        <v>6</v>
      </c>
      <c r="AF55" s="1" t="s">
        <v>7</v>
      </c>
    </row>
    <row r="56" spans="2:52" ht="37.5" x14ac:dyDescent="0.4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X56" s="33" t="s">
        <v>9</v>
      </c>
      <c r="Y56" s="38">
        <v>12.3</v>
      </c>
      <c r="Z56" s="38">
        <v>11.1</v>
      </c>
      <c r="AA56" s="36" t="s">
        <v>75</v>
      </c>
      <c r="AB56" s="36" t="s">
        <v>76</v>
      </c>
      <c r="AC56" s="33" t="s">
        <v>77</v>
      </c>
      <c r="AD56" s="34">
        <v>41385</v>
      </c>
      <c r="AE56" s="36"/>
      <c r="AF56" s="35">
        <v>38000</v>
      </c>
      <c r="AH56">
        <v>5.6</v>
      </c>
    </row>
    <row r="57" spans="2:52" ht="37.5" x14ac:dyDescent="0.4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X57" s="33" t="s">
        <v>11</v>
      </c>
      <c r="Y57" s="38">
        <v>11.7</v>
      </c>
      <c r="Z57" s="38">
        <v>10.8</v>
      </c>
      <c r="AA57" s="36" t="s">
        <v>17</v>
      </c>
      <c r="AB57" s="36" t="s">
        <v>22</v>
      </c>
      <c r="AC57" s="33" t="s">
        <v>78</v>
      </c>
      <c r="AD57" s="34">
        <v>41385</v>
      </c>
      <c r="AE57" s="36"/>
      <c r="AF57" s="35">
        <v>25000</v>
      </c>
      <c r="AH57">
        <v>5.5</v>
      </c>
    </row>
    <row r="58" spans="2:52" ht="37.5" x14ac:dyDescent="0.4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X58" s="33" t="s">
        <v>94</v>
      </c>
      <c r="Y58" s="38">
        <v>11.8</v>
      </c>
      <c r="Z58" s="38">
        <v>10.3</v>
      </c>
      <c r="AA58" s="36" t="s">
        <v>90</v>
      </c>
      <c r="AB58" s="36" t="s">
        <v>95</v>
      </c>
      <c r="AC58" s="33" t="s">
        <v>92</v>
      </c>
      <c r="AD58" s="34">
        <v>41385</v>
      </c>
      <c r="AE58" s="36"/>
      <c r="AF58" s="35">
        <v>18000</v>
      </c>
      <c r="AH58">
        <v>5.8</v>
      </c>
    </row>
    <row r="59" spans="2:52" ht="37.5" x14ac:dyDescent="0.4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X59" s="33" t="s">
        <v>111</v>
      </c>
      <c r="Y59" s="38">
        <v>12.6</v>
      </c>
      <c r="Z59" s="39">
        <v>11.3</v>
      </c>
      <c r="AA59" s="37" t="s">
        <v>112</v>
      </c>
      <c r="AB59" s="36" t="s">
        <v>102</v>
      </c>
      <c r="AC59" s="33" t="s">
        <v>113</v>
      </c>
      <c r="AD59" s="34">
        <v>41385</v>
      </c>
      <c r="AE59" s="36"/>
      <c r="AF59" s="35">
        <v>18000</v>
      </c>
      <c r="AH59">
        <v>5.6</v>
      </c>
    </row>
    <row r="61" spans="2:52" ht="37.5" x14ac:dyDescent="0.4">
      <c r="W61" t="s">
        <v>141</v>
      </c>
      <c r="X61" s="33" t="s">
        <v>104</v>
      </c>
      <c r="Y61" s="38">
        <v>10.7</v>
      </c>
      <c r="Z61" s="38">
        <v>9.4</v>
      </c>
      <c r="AA61" s="36" t="s">
        <v>97</v>
      </c>
      <c r="AB61" s="36" t="s">
        <v>102</v>
      </c>
      <c r="AC61" s="33" t="s">
        <v>82</v>
      </c>
      <c r="AD61" s="34">
        <v>42115</v>
      </c>
      <c r="AE61" s="36"/>
      <c r="AF61" s="35">
        <v>15000</v>
      </c>
      <c r="AH61">
        <v>6</v>
      </c>
    </row>
    <row r="62" spans="2:52" ht="37.5" x14ac:dyDescent="0.4">
      <c r="X62" s="33" t="s">
        <v>103</v>
      </c>
      <c r="Y62" s="38">
        <v>10.7</v>
      </c>
      <c r="Z62" s="38">
        <v>9.1999999999999993</v>
      </c>
      <c r="AA62" s="36" t="s">
        <v>97</v>
      </c>
      <c r="AB62" s="36" t="s">
        <v>102</v>
      </c>
      <c r="AC62" s="33" t="s">
        <v>82</v>
      </c>
      <c r="AD62" s="34">
        <v>43556</v>
      </c>
      <c r="AE62" s="36"/>
      <c r="AF62" s="35">
        <v>18000</v>
      </c>
      <c r="AH62">
        <v>6</v>
      </c>
    </row>
    <row r="63" spans="2:52" ht="37.5" x14ac:dyDescent="0.4">
      <c r="N63" s="1"/>
      <c r="S63" s="1"/>
      <c r="T63" s="12"/>
      <c r="V63" s="2"/>
      <c r="X63" s="33" t="s">
        <v>105</v>
      </c>
      <c r="Y63" s="38">
        <v>10.5</v>
      </c>
      <c r="Z63" s="38">
        <v>9.5</v>
      </c>
      <c r="AA63" s="36" t="s">
        <v>88</v>
      </c>
      <c r="AB63" s="36" t="s">
        <v>106</v>
      </c>
      <c r="AC63" s="33" t="s">
        <v>107</v>
      </c>
      <c r="AD63" s="34">
        <v>42481</v>
      </c>
      <c r="AE63" s="36"/>
      <c r="AF63" s="35">
        <v>25000</v>
      </c>
      <c r="AH63">
        <v>5.7</v>
      </c>
    </row>
    <row r="64" spans="2:52" ht="37.5" x14ac:dyDescent="0.4">
      <c r="X64" s="33" t="s">
        <v>108</v>
      </c>
      <c r="Y64" s="38">
        <v>10.5</v>
      </c>
      <c r="Z64" s="38">
        <v>9.5</v>
      </c>
      <c r="AA64" s="36" t="s">
        <v>88</v>
      </c>
      <c r="AB64" s="36" t="s">
        <v>109</v>
      </c>
      <c r="AC64" s="33" t="s">
        <v>107</v>
      </c>
      <c r="AD64" s="34">
        <v>42115</v>
      </c>
      <c r="AE64" s="36"/>
      <c r="AF64" s="35">
        <v>21500</v>
      </c>
      <c r="AH64">
        <v>5.7</v>
      </c>
    </row>
    <row r="65" spans="14:47" ht="37.5" x14ac:dyDescent="0.4">
      <c r="X65" s="33" t="s">
        <v>110</v>
      </c>
      <c r="Y65" s="38">
        <v>10.3</v>
      </c>
      <c r="Z65" s="39">
        <v>9.1</v>
      </c>
      <c r="AA65" s="37" t="s">
        <v>90</v>
      </c>
      <c r="AB65" s="36" t="s">
        <v>91</v>
      </c>
      <c r="AC65" s="33" t="s">
        <v>81</v>
      </c>
      <c r="AD65" s="34">
        <v>41944</v>
      </c>
      <c r="AE65" s="36"/>
      <c r="AF65" s="35">
        <v>20000</v>
      </c>
      <c r="AH65">
        <v>5.8</v>
      </c>
    </row>
    <row r="66" spans="14:47" ht="37.5" x14ac:dyDescent="0.4">
      <c r="X66" s="33" t="s">
        <v>15</v>
      </c>
      <c r="Y66" s="38">
        <v>10.1</v>
      </c>
      <c r="Z66" s="38">
        <v>8.4</v>
      </c>
      <c r="AA66" s="36" t="s">
        <v>17</v>
      </c>
      <c r="AB66" s="36" t="s">
        <v>25</v>
      </c>
      <c r="AC66" s="33" t="s">
        <v>82</v>
      </c>
      <c r="AD66" s="34">
        <v>42695</v>
      </c>
      <c r="AE66" s="36"/>
      <c r="AF66" s="35">
        <v>15000</v>
      </c>
      <c r="AH66">
        <v>5.5</v>
      </c>
    </row>
    <row r="67" spans="14:47" ht="37.5" x14ac:dyDescent="0.4">
      <c r="W67" t="s">
        <v>142</v>
      </c>
      <c r="X67" s="33" t="s">
        <v>14</v>
      </c>
      <c r="Y67" s="38">
        <v>9.6</v>
      </c>
      <c r="Z67" s="39">
        <v>7.9</v>
      </c>
      <c r="AA67" s="37" t="s">
        <v>20</v>
      </c>
      <c r="AB67" s="36" t="s">
        <v>22</v>
      </c>
      <c r="AC67" s="33" t="s">
        <v>81</v>
      </c>
      <c r="AD67" s="34">
        <v>42695</v>
      </c>
      <c r="AE67" s="36"/>
      <c r="AF67" s="35">
        <v>18000</v>
      </c>
      <c r="AH67">
        <v>5.3</v>
      </c>
      <c r="AR67" s="62" t="s">
        <v>5</v>
      </c>
      <c r="AS67" s="62" t="s">
        <v>8</v>
      </c>
      <c r="AT67" s="62" t="s">
        <v>7</v>
      </c>
      <c r="AU67" s="1"/>
    </row>
    <row r="68" spans="14:47" ht="37.5" x14ac:dyDescent="0.4">
      <c r="X68" s="33" t="s">
        <v>146</v>
      </c>
      <c r="Y68" s="38">
        <v>5.5</v>
      </c>
      <c r="Z68" s="38">
        <v>4.9000000000000004</v>
      </c>
      <c r="AA68" s="36" t="s">
        <v>147</v>
      </c>
      <c r="AB68" s="36" t="s">
        <v>101</v>
      </c>
      <c r="AC68" s="33" t="s">
        <v>81</v>
      </c>
      <c r="AD68" s="34">
        <v>42115</v>
      </c>
      <c r="AE68" s="36" t="s">
        <v>124</v>
      </c>
      <c r="AF68" s="35">
        <v>18000</v>
      </c>
      <c r="AH68">
        <v>5.0999999999999996</v>
      </c>
      <c r="AQ68" s="62" t="s">
        <v>4</v>
      </c>
      <c r="AR68" s="62" t="s">
        <v>77</v>
      </c>
      <c r="AS68" s="63">
        <v>41385</v>
      </c>
      <c r="AT68" s="64">
        <v>38000</v>
      </c>
      <c r="AU68" s="2"/>
    </row>
    <row r="69" spans="14:47" ht="37.5" x14ac:dyDescent="0.4">
      <c r="N69" s="1"/>
      <c r="P69" s="30"/>
      <c r="Q69" s="32"/>
      <c r="S69" s="1"/>
      <c r="T69" s="12"/>
      <c r="V69" s="2"/>
      <c r="AQ69" s="61" t="s">
        <v>76</v>
      </c>
      <c r="AR69" s="62" t="s">
        <v>78</v>
      </c>
      <c r="AS69" s="63">
        <v>41385</v>
      </c>
      <c r="AT69" s="64">
        <v>25000</v>
      </c>
      <c r="AU69" s="2"/>
    </row>
    <row r="70" spans="14:47" ht="37.5" x14ac:dyDescent="0.4">
      <c r="X70" s="33" t="s">
        <v>89</v>
      </c>
      <c r="Y70" s="38">
        <v>11.8</v>
      </c>
      <c r="Z70" s="38">
        <v>10.3</v>
      </c>
      <c r="AA70" s="36" t="s">
        <v>90</v>
      </c>
      <c r="AB70" s="36" t="s">
        <v>91</v>
      </c>
      <c r="AC70" s="33" t="s">
        <v>92</v>
      </c>
      <c r="AD70" s="34">
        <v>43556</v>
      </c>
      <c r="AE70" s="36"/>
      <c r="AF70" s="35">
        <v>25000</v>
      </c>
      <c r="AH70">
        <v>5.8</v>
      </c>
      <c r="AQ70" s="61" t="s">
        <v>22</v>
      </c>
      <c r="AR70" s="62" t="s">
        <v>205</v>
      </c>
      <c r="AS70" s="63">
        <v>41385</v>
      </c>
      <c r="AT70" s="64">
        <v>18000</v>
      </c>
      <c r="AU70" s="2"/>
    </row>
    <row r="71" spans="14:47" ht="37.5" x14ac:dyDescent="0.4">
      <c r="X71" s="33" t="s">
        <v>98</v>
      </c>
      <c r="Y71" s="38">
        <v>11.8</v>
      </c>
      <c r="Z71" s="38">
        <v>10.3</v>
      </c>
      <c r="AA71" s="36" t="s">
        <v>90</v>
      </c>
      <c r="AB71" s="36" t="s">
        <v>99</v>
      </c>
      <c r="AC71" s="33" t="s">
        <v>92</v>
      </c>
      <c r="AD71" s="34">
        <v>42329</v>
      </c>
      <c r="AE71" s="36"/>
      <c r="AF71" s="35">
        <v>18000</v>
      </c>
      <c r="AH71">
        <v>5.8</v>
      </c>
      <c r="AQ71" s="61" t="s">
        <v>25</v>
      </c>
      <c r="AR71" s="62" t="s">
        <v>208</v>
      </c>
      <c r="AS71" s="63">
        <v>41385</v>
      </c>
      <c r="AT71" s="64">
        <v>18000</v>
      </c>
      <c r="AU71" s="2"/>
    </row>
    <row r="72" spans="14:47" ht="37.5" x14ac:dyDescent="0.4">
      <c r="X72" s="33" t="s">
        <v>100</v>
      </c>
      <c r="Y72" s="38">
        <v>11.8</v>
      </c>
      <c r="Z72" s="38">
        <v>10.3</v>
      </c>
      <c r="AA72" s="36" t="s">
        <v>90</v>
      </c>
      <c r="AB72" s="36" t="s">
        <v>101</v>
      </c>
      <c r="AC72" s="33" t="s">
        <v>92</v>
      </c>
      <c r="AD72" s="34">
        <v>43770</v>
      </c>
      <c r="AE72" s="36"/>
      <c r="AF72" s="35">
        <v>18000</v>
      </c>
      <c r="AH72">
        <v>5.8</v>
      </c>
      <c r="AQ72" s="61" t="s">
        <v>207</v>
      </c>
    </row>
    <row r="73" spans="14:47" ht="37.5" x14ac:dyDescent="0.4">
      <c r="P73" s="30"/>
      <c r="Q73" s="30"/>
      <c r="X73" s="33" t="s">
        <v>96</v>
      </c>
      <c r="Y73" s="38">
        <v>11.4</v>
      </c>
      <c r="Z73" s="38">
        <v>10.8</v>
      </c>
      <c r="AA73" s="36" t="s">
        <v>97</v>
      </c>
      <c r="AB73" s="36" t="s">
        <v>87</v>
      </c>
      <c r="AC73" s="33" t="s">
        <v>92</v>
      </c>
      <c r="AD73" s="34">
        <v>42481</v>
      </c>
      <c r="AE73" s="36"/>
      <c r="AF73" s="35">
        <v>18000</v>
      </c>
      <c r="AH73">
        <v>6</v>
      </c>
    </row>
    <row r="75" spans="14:47" x14ac:dyDescent="0.4">
      <c r="X75" s="36"/>
      <c r="Y75" s="38"/>
      <c r="Z75" s="38"/>
      <c r="AA75" s="36"/>
      <c r="AB75" s="36"/>
      <c r="AC75" s="36"/>
      <c r="AD75" s="36"/>
      <c r="AE75" s="36"/>
      <c r="AF75" s="36"/>
    </row>
    <row r="76" spans="14:47" ht="37.5" x14ac:dyDescent="0.4">
      <c r="X76" s="33" t="s">
        <v>114</v>
      </c>
      <c r="Y76" s="38">
        <v>10.6</v>
      </c>
      <c r="Z76" s="39">
        <v>8.1999999999999993</v>
      </c>
      <c r="AA76" s="37" t="s">
        <v>115</v>
      </c>
      <c r="AB76" s="36" t="s">
        <v>116</v>
      </c>
      <c r="AC76" s="36" t="s">
        <v>117</v>
      </c>
      <c r="AD76" s="34">
        <v>35054</v>
      </c>
      <c r="AE76" s="36" t="s">
        <v>118</v>
      </c>
      <c r="AF76" s="35">
        <v>5500</v>
      </c>
      <c r="AH76">
        <v>5.9</v>
      </c>
      <c r="AR76" s="62" t="s">
        <v>5</v>
      </c>
      <c r="AS76" s="62" t="s">
        <v>8</v>
      </c>
    </row>
    <row r="77" spans="14:47" ht="37.5" x14ac:dyDescent="0.4">
      <c r="X77" s="33" t="s">
        <v>119</v>
      </c>
      <c r="Y77" s="38">
        <v>10.6</v>
      </c>
      <c r="Z77" s="39">
        <v>10.199999999999999</v>
      </c>
      <c r="AA77" s="37" t="s">
        <v>120</v>
      </c>
      <c r="AB77" s="36" t="s">
        <v>121</v>
      </c>
      <c r="AC77" s="36" t="s">
        <v>117</v>
      </c>
      <c r="AD77" s="34">
        <v>39042</v>
      </c>
      <c r="AE77" s="36" t="s">
        <v>118</v>
      </c>
      <c r="AF77" s="35">
        <v>5700</v>
      </c>
      <c r="AH77">
        <v>6.7</v>
      </c>
      <c r="AR77" s="62" t="s">
        <v>209</v>
      </c>
      <c r="AS77" s="65">
        <v>39773</v>
      </c>
    </row>
    <row r="78" spans="14:47" ht="37.5" x14ac:dyDescent="0.4">
      <c r="X78" s="33" t="s">
        <v>127</v>
      </c>
      <c r="Y78" s="38">
        <v>10</v>
      </c>
      <c r="Z78" s="39">
        <v>8.1999999999999993</v>
      </c>
      <c r="AA78" s="37" t="s">
        <v>112</v>
      </c>
      <c r="AB78" s="36" t="s">
        <v>99</v>
      </c>
      <c r="AC78" s="36" t="s">
        <v>117</v>
      </c>
      <c r="AD78" s="34">
        <v>43862</v>
      </c>
      <c r="AE78" s="36" t="s">
        <v>118</v>
      </c>
      <c r="AF78" s="35">
        <v>3500</v>
      </c>
      <c r="AH78">
        <v>5.6</v>
      </c>
      <c r="AR78" s="62" t="s">
        <v>209</v>
      </c>
      <c r="AS78" s="65">
        <v>41385</v>
      </c>
    </row>
    <row r="79" spans="14:47" ht="37.5" x14ac:dyDescent="0.4">
      <c r="X79" s="33" t="s">
        <v>125</v>
      </c>
      <c r="Y79" s="38">
        <v>11</v>
      </c>
      <c r="Z79" s="39">
        <v>9.5</v>
      </c>
      <c r="AA79" s="37" t="s">
        <v>126</v>
      </c>
      <c r="AB79" s="36" t="s">
        <v>101</v>
      </c>
      <c r="AC79" s="36" t="s">
        <v>117</v>
      </c>
      <c r="AD79" s="34">
        <v>43556</v>
      </c>
      <c r="AE79" s="36" t="s">
        <v>118</v>
      </c>
      <c r="AF79" s="35">
        <v>4500</v>
      </c>
      <c r="AH79">
        <v>6.4</v>
      </c>
      <c r="AR79" s="62" t="s">
        <v>210</v>
      </c>
      <c r="AS79" s="65">
        <v>39773</v>
      </c>
    </row>
    <row r="80" spans="14:47" ht="37.5" x14ac:dyDescent="0.4">
      <c r="X80" s="33" t="s">
        <v>132</v>
      </c>
      <c r="Y80" s="38">
        <v>11.1</v>
      </c>
      <c r="Z80" s="38">
        <v>9.3000000000000007</v>
      </c>
      <c r="AA80" s="36" t="s">
        <v>133</v>
      </c>
      <c r="AB80" s="36" t="s">
        <v>106</v>
      </c>
      <c r="AC80" s="36" t="s">
        <v>134</v>
      </c>
      <c r="AD80" s="34">
        <v>42846</v>
      </c>
      <c r="AE80" s="36" t="s">
        <v>124</v>
      </c>
      <c r="AF80" s="35">
        <v>6800</v>
      </c>
      <c r="AH80">
        <v>6.8</v>
      </c>
      <c r="AR80" s="62" t="s">
        <v>211</v>
      </c>
      <c r="AS80" s="65">
        <v>43405</v>
      </c>
    </row>
    <row r="81" spans="13:45" ht="37.5" x14ac:dyDescent="0.4">
      <c r="W81" t="s">
        <v>143</v>
      </c>
      <c r="X81" s="33" t="s">
        <v>16</v>
      </c>
      <c r="Y81" s="38">
        <v>10.5</v>
      </c>
      <c r="Z81" s="39">
        <v>10.5</v>
      </c>
      <c r="AA81" s="37" t="s">
        <v>19</v>
      </c>
      <c r="AB81" s="36" t="s">
        <v>26</v>
      </c>
      <c r="AC81" s="33" t="s">
        <v>80</v>
      </c>
      <c r="AD81" s="34">
        <v>42846</v>
      </c>
      <c r="AE81" s="36" t="s">
        <v>28</v>
      </c>
      <c r="AF81" s="35">
        <v>7800</v>
      </c>
      <c r="AH81">
        <v>5.2</v>
      </c>
      <c r="AR81" s="62" t="s">
        <v>212</v>
      </c>
      <c r="AS81" s="65">
        <v>42695</v>
      </c>
    </row>
    <row r="82" spans="13:45" ht="37.5" x14ac:dyDescent="0.4">
      <c r="X82" s="36"/>
      <c r="Y82" s="38"/>
      <c r="Z82" s="38"/>
      <c r="AA82" s="36"/>
      <c r="AB82" s="36"/>
      <c r="AC82" s="36"/>
      <c r="AD82" s="36"/>
      <c r="AE82" s="36"/>
      <c r="AF82" s="36"/>
      <c r="AR82" s="62" t="s">
        <v>213</v>
      </c>
      <c r="AS82" s="65">
        <v>42695</v>
      </c>
    </row>
    <row r="83" spans="13:45" ht="37.5" x14ac:dyDescent="0.4">
      <c r="W83" t="s">
        <v>144</v>
      </c>
      <c r="X83" s="33" t="s">
        <v>135</v>
      </c>
      <c r="Y83" s="38">
        <v>11.4</v>
      </c>
      <c r="Z83" s="38">
        <v>9.3000000000000007</v>
      </c>
      <c r="AA83" s="36" t="s">
        <v>115</v>
      </c>
      <c r="AB83" s="36" t="s">
        <v>95</v>
      </c>
      <c r="AC83" s="36" t="s">
        <v>117</v>
      </c>
      <c r="AD83" s="34">
        <v>42115</v>
      </c>
      <c r="AE83" s="36"/>
      <c r="AF83" s="35">
        <v>12000</v>
      </c>
      <c r="AH83">
        <v>5.9</v>
      </c>
      <c r="AR83" s="62" t="s">
        <v>211</v>
      </c>
      <c r="AS83" s="65">
        <v>42846</v>
      </c>
    </row>
    <row r="84" spans="13:45" ht="37.5" x14ac:dyDescent="0.4">
      <c r="N84" s="1"/>
      <c r="T84" s="31"/>
      <c r="V84" s="2"/>
      <c r="X84" s="33" t="s">
        <v>136</v>
      </c>
      <c r="Y84" s="38">
        <v>10.5</v>
      </c>
      <c r="Z84" s="38">
        <v>8.4</v>
      </c>
      <c r="AA84" s="36" t="s">
        <v>88</v>
      </c>
      <c r="AB84" s="36" t="s">
        <v>91</v>
      </c>
      <c r="AC84" s="36" t="s">
        <v>117</v>
      </c>
      <c r="AD84" s="34">
        <v>42115</v>
      </c>
      <c r="AE84" s="36"/>
      <c r="AF84" s="35">
        <v>9500</v>
      </c>
      <c r="AH84">
        <v>5.7</v>
      </c>
    </row>
    <row r="85" spans="13:45" ht="37.5" x14ac:dyDescent="0.4">
      <c r="W85" t="s">
        <v>145</v>
      </c>
      <c r="X85" s="33" t="s">
        <v>137</v>
      </c>
      <c r="Y85" s="38">
        <v>10.8</v>
      </c>
      <c r="Z85" s="38">
        <v>9.1</v>
      </c>
      <c r="AA85" s="36" t="s">
        <v>139</v>
      </c>
      <c r="AB85" s="36" t="s">
        <v>106</v>
      </c>
      <c r="AC85" s="36" t="s">
        <v>117</v>
      </c>
      <c r="AD85" s="34">
        <v>42115</v>
      </c>
      <c r="AE85" s="36"/>
      <c r="AF85" s="35">
        <v>12000</v>
      </c>
      <c r="AH85">
        <v>6.6</v>
      </c>
    </row>
    <row r="86" spans="13:45" ht="37.5" x14ac:dyDescent="0.4">
      <c r="X86" s="33" t="s">
        <v>138</v>
      </c>
      <c r="Y86" s="38">
        <v>10</v>
      </c>
      <c r="Z86" s="38">
        <v>8.6</v>
      </c>
      <c r="AA86" s="36" t="s">
        <v>126</v>
      </c>
      <c r="AB86" s="36" t="s">
        <v>101</v>
      </c>
      <c r="AC86" s="36" t="s">
        <v>117</v>
      </c>
      <c r="AD86" s="34">
        <v>42115</v>
      </c>
      <c r="AE86" s="36"/>
      <c r="AF86" s="35">
        <v>9500</v>
      </c>
      <c r="AH86">
        <v>6.4</v>
      </c>
    </row>
    <row r="87" spans="13:45" x14ac:dyDescent="0.4">
      <c r="M87" s="36"/>
      <c r="X87" s="36"/>
      <c r="Y87" s="38"/>
      <c r="Z87" s="38"/>
      <c r="AA87" s="36"/>
      <c r="AB87" s="36"/>
      <c r="AC87" s="36"/>
      <c r="AD87" s="36"/>
      <c r="AE87" s="36"/>
      <c r="AF87" s="36"/>
    </row>
    <row r="88" spans="13:45" x14ac:dyDescent="0.4">
      <c r="M88" s="36"/>
    </row>
    <row r="89" spans="13:45" ht="37.5" x14ac:dyDescent="0.4">
      <c r="M89" s="36"/>
      <c r="W89" s="219" t="s">
        <v>148</v>
      </c>
      <c r="X89" s="33" t="s">
        <v>149</v>
      </c>
      <c r="Y89" s="38">
        <v>7.9</v>
      </c>
      <c r="Z89" s="38">
        <v>6.3</v>
      </c>
      <c r="AA89" s="36" t="s">
        <v>150</v>
      </c>
      <c r="AB89" s="36" t="s">
        <v>106</v>
      </c>
      <c r="AC89" s="36" t="s">
        <v>117</v>
      </c>
      <c r="AD89" s="34">
        <v>42115</v>
      </c>
      <c r="AE89" s="36" t="s">
        <v>124</v>
      </c>
      <c r="AF89" s="35">
        <v>12000</v>
      </c>
      <c r="AH89">
        <v>5.3</v>
      </c>
    </row>
    <row r="90" spans="13:45" ht="37.5" x14ac:dyDescent="0.4">
      <c r="W90" s="219"/>
      <c r="X90" s="33" t="s">
        <v>151</v>
      </c>
      <c r="Y90" s="38">
        <v>10.6</v>
      </c>
      <c r="Z90" s="38">
        <v>7.9</v>
      </c>
      <c r="AA90" s="36" t="s">
        <v>88</v>
      </c>
      <c r="AB90" s="36" t="s">
        <v>152</v>
      </c>
      <c r="AC90" s="36" t="s">
        <v>117</v>
      </c>
      <c r="AD90" s="34">
        <v>43405</v>
      </c>
      <c r="AE90" s="36" t="s">
        <v>124</v>
      </c>
      <c r="AF90" s="35">
        <v>7000</v>
      </c>
      <c r="AH90">
        <v>5.7</v>
      </c>
    </row>
    <row r="91" spans="13:45" x14ac:dyDescent="0.4">
      <c r="W91" s="219"/>
    </row>
    <row r="96" spans="13:45" ht="37.5" x14ac:dyDescent="0.4">
      <c r="AM96" s="61"/>
      <c r="AN96" s="62" t="s">
        <v>1</v>
      </c>
      <c r="AO96" s="62" t="s">
        <v>2</v>
      </c>
      <c r="AP96" s="62" t="s">
        <v>3</v>
      </c>
    </row>
    <row r="97" spans="39:42" ht="37.5" x14ac:dyDescent="0.4">
      <c r="AM97" s="62" t="s">
        <v>9</v>
      </c>
      <c r="AN97" s="61">
        <v>12.3</v>
      </c>
      <c r="AO97" s="61">
        <v>11.1</v>
      </c>
      <c r="AP97" s="61" t="s">
        <v>75</v>
      </c>
    </row>
    <row r="98" spans="39:42" ht="37.5" x14ac:dyDescent="0.4">
      <c r="AM98" s="62" t="s">
        <v>11</v>
      </c>
      <c r="AN98" s="61">
        <v>11.7</v>
      </c>
      <c r="AO98" s="61">
        <v>10.8</v>
      </c>
      <c r="AP98" s="61" t="s">
        <v>17</v>
      </c>
    </row>
    <row r="99" spans="39:42" ht="37.5" x14ac:dyDescent="0.4">
      <c r="AM99" s="62" t="s">
        <v>204</v>
      </c>
      <c r="AN99" s="61">
        <v>11.8</v>
      </c>
      <c r="AO99" s="61">
        <v>10.3</v>
      </c>
      <c r="AP99" s="61" t="s">
        <v>74</v>
      </c>
    </row>
    <row r="100" spans="39:42" ht="37.5" x14ac:dyDescent="0.4">
      <c r="AM100" s="62" t="s">
        <v>206</v>
      </c>
      <c r="AN100" s="61">
        <v>12.6</v>
      </c>
      <c r="AO100" s="61">
        <v>11.3</v>
      </c>
      <c r="AP100" s="61" t="s">
        <v>75</v>
      </c>
    </row>
    <row r="105" spans="39:42" ht="37.5" x14ac:dyDescent="0.4">
      <c r="AM105" s="61"/>
      <c r="AP105" s="62" t="s">
        <v>3</v>
      </c>
    </row>
    <row r="106" spans="39:42" ht="37.5" x14ac:dyDescent="0.4">
      <c r="AM106" s="62" t="s">
        <v>10</v>
      </c>
      <c r="AP106" s="61" t="s">
        <v>17</v>
      </c>
    </row>
    <row r="107" spans="39:42" ht="37.5" x14ac:dyDescent="0.4">
      <c r="AM107" s="62" t="s">
        <v>11</v>
      </c>
      <c r="AP107" s="61" t="s">
        <v>17</v>
      </c>
    </row>
    <row r="108" spans="39:42" ht="37.5" x14ac:dyDescent="0.4">
      <c r="AM108" s="62" t="s">
        <v>12</v>
      </c>
      <c r="AP108" s="66" t="s">
        <v>18</v>
      </c>
    </row>
    <row r="109" spans="39:42" ht="37.5" x14ac:dyDescent="0.4">
      <c r="AM109" s="62" t="s">
        <v>13</v>
      </c>
      <c r="AP109" s="67" t="s">
        <v>19</v>
      </c>
    </row>
    <row r="110" spans="39:42" ht="37.5" x14ac:dyDescent="0.4">
      <c r="AM110" s="62" t="s">
        <v>14</v>
      </c>
      <c r="AP110" s="67" t="s">
        <v>20</v>
      </c>
    </row>
    <row r="111" spans="39:42" ht="37.5" x14ac:dyDescent="0.4">
      <c r="AM111" s="62" t="s">
        <v>15</v>
      </c>
      <c r="AP111" s="67" t="s">
        <v>17</v>
      </c>
    </row>
    <row r="112" spans="39:42" ht="37.5" x14ac:dyDescent="0.4">
      <c r="AM112" s="62" t="s">
        <v>16</v>
      </c>
      <c r="AP112" s="67" t="s">
        <v>19</v>
      </c>
    </row>
  </sheetData>
  <mergeCells count="9">
    <mergeCell ref="B8:B13"/>
    <mergeCell ref="B5:B7"/>
    <mergeCell ref="B40:B42"/>
    <mergeCell ref="W89:W91"/>
    <mergeCell ref="B14:B22"/>
    <mergeCell ref="B23:B25"/>
    <mergeCell ref="B26:B28"/>
    <mergeCell ref="B29:B35"/>
    <mergeCell ref="B36:B38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961C-F0C5-E449-832A-C8BAF695C606}">
  <dimension ref="A2:V16"/>
  <sheetViews>
    <sheetView zoomScaleNormal="100" zoomScaleSheetLayoutView="100" workbookViewId="0"/>
  </sheetViews>
  <sheetFormatPr defaultColWidth="8.875" defaultRowHeight="18.75" x14ac:dyDescent="0.4"/>
  <cols>
    <col min="1" max="1" width="20.625" bestFit="1" customWidth="1"/>
    <col min="2" max="2" width="15.5" bestFit="1" customWidth="1"/>
    <col min="3" max="3" width="4.125" bestFit="1" customWidth="1"/>
    <col min="4" max="4" width="5" bestFit="1" customWidth="1"/>
    <col min="5" max="6" width="7.5" bestFit="1" customWidth="1"/>
    <col min="7" max="7" width="10.875" customWidth="1"/>
    <col min="8" max="8" width="36.5" bestFit="1" customWidth="1"/>
    <col min="9" max="9" width="11.625" hidden="1" customWidth="1"/>
    <col min="10" max="10" width="12.625" hidden="1" customWidth="1"/>
    <col min="16" max="16" width="27.375" bestFit="1" customWidth="1"/>
    <col min="17" max="17" width="29.375" bestFit="1" customWidth="1"/>
    <col min="18" max="18" width="31.5" bestFit="1" customWidth="1"/>
    <col min="19" max="19" width="23.375" bestFit="1" customWidth="1"/>
    <col min="20" max="20" width="19.125" bestFit="1" customWidth="1"/>
    <col min="22" max="22" width="21.125" bestFit="1" customWidth="1"/>
  </cols>
  <sheetData>
    <row r="2" spans="1:22" ht="19.5" thickBot="1" x14ac:dyDescent="0.45">
      <c r="A2" t="s">
        <v>29</v>
      </c>
    </row>
    <row r="3" spans="1:22" ht="38.25" thickBot="1" x14ac:dyDescent="0.45">
      <c r="B3" s="238" t="s">
        <v>280</v>
      </c>
      <c r="C3" s="239"/>
      <c r="D3" s="240"/>
      <c r="E3" s="89" t="s">
        <v>33</v>
      </c>
      <c r="F3" s="89" t="s">
        <v>34</v>
      </c>
      <c r="G3" s="89" t="s">
        <v>35</v>
      </c>
      <c r="H3" s="89" t="s">
        <v>36</v>
      </c>
      <c r="I3" s="89" t="s">
        <v>37</v>
      </c>
      <c r="J3" s="89" t="s">
        <v>39</v>
      </c>
      <c r="K3" s="90" t="s">
        <v>38</v>
      </c>
      <c r="L3" s="80"/>
      <c r="P3" t="s">
        <v>295</v>
      </c>
      <c r="Q3" t="s">
        <v>296</v>
      </c>
      <c r="R3" t="s">
        <v>297</v>
      </c>
      <c r="S3" t="s">
        <v>298</v>
      </c>
      <c r="T3" t="s">
        <v>299</v>
      </c>
      <c r="V3" t="s">
        <v>300</v>
      </c>
    </row>
    <row r="4" spans="1:22" ht="54.95" customHeight="1" x14ac:dyDescent="0.4">
      <c r="B4" s="241" t="s">
        <v>43</v>
      </c>
      <c r="C4" s="8" t="s">
        <v>86</v>
      </c>
      <c r="D4" s="88" t="s">
        <v>85</v>
      </c>
      <c r="E4" s="21">
        <v>13</v>
      </c>
      <c r="F4" s="21">
        <v>13</v>
      </c>
      <c r="G4" s="26">
        <v>44</v>
      </c>
      <c r="H4" s="76" t="s">
        <v>242</v>
      </c>
      <c r="I4" s="13" t="s">
        <v>84</v>
      </c>
      <c r="J4" s="243" t="s">
        <v>41</v>
      </c>
      <c r="K4" s="245">
        <v>10780</v>
      </c>
      <c r="L4" s="87"/>
      <c r="M4">
        <v>57</v>
      </c>
      <c r="N4" s="3">
        <v>13</v>
      </c>
    </row>
    <row r="5" spans="1:22" ht="14.25" customHeight="1" x14ac:dyDescent="0.4">
      <c r="B5" s="241"/>
      <c r="C5" s="109" t="s">
        <v>30</v>
      </c>
      <c r="D5" s="113"/>
      <c r="E5" s="111">
        <v>13.5</v>
      </c>
      <c r="F5" s="21">
        <v>12</v>
      </c>
      <c r="G5" s="247">
        <v>40</v>
      </c>
      <c r="H5" s="249" t="s">
        <v>243</v>
      </c>
      <c r="I5" s="13" t="s">
        <v>40</v>
      </c>
      <c r="J5" s="243"/>
      <c r="K5" s="245"/>
      <c r="L5" s="87"/>
      <c r="M5">
        <v>52</v>
      </c>
      <c r="N5" s="8">
        <v>13.5</v>
      </c>
    </row>
    <row r="6" spans="1:22" x14ac:dyDescent="0.4">
      <c r="B6" s="241"/>
      <c r="C6" s="110" t="s">
        <v>31</v>
      </c>
      <c r="D6" s="113"/>
      <c r="E6" s="112">
        <v>13.75</v>
      </c>
      <c r="F6" s="22">
        <v>11.75</v>
      </c>
      <c r="G6" s="247"/>
      <c r="H6" s="249"/>
      <c r="I6" s="251" t="s">
        <v>48</v>
      </c>
      <c r="J6" s="243"/>
      <c r="K6" s="245"/>
      <c r="L6" s="87"/>
      <c r="M6">
        <v>51.75</v>
      </c>
      <c r="N6" s="9">
        <v>13.75</v>
      </c>
    </row>
    <row r="7" spans="1:22" ht="19.5" thickBot="1" x14ac:dyDescent="0.45">
      <c r="B7" s="242"/>
      <c r="C7" s="15" t="s">
        <v>32</v>
      </c>
      <c r="D7" s="17"/>
      <c r="E7" s="23">
        <v>14</v>
      </c>
      <c r="F7" s="23">
        <v>11</v>
      </c>
      <c r="G7" s="248"/>
      <c r="H7" s="250"/>
      <c r="I7" s="252"/>
      <c r="J7" s="244"/>
      <c r="K7" s="246"/>
      <c r="L7" s="87"/>
      <c r="M7">
        <v>51</v>
      </c>
      <c r="N7" s="15">
        <v>14</v>
      </c>
    </row>
    <row r="8" spans="1:22" ht="18" customHeight="1" x14ac:dyDescent="0.4">
      <c r="B8" s="221" t="s">
        <v>45</v>
      </c>
      <c r="C8" s="224" t="s">
        <v>30</v>
      </c>
      <c r="D8" s="16" t="s">
        <v>42</v>
      </c>
      <c r="E8" s="21">
        <v>13</v>
      </c>
      <c r="F8" s="226">
        <v>11.5</v>
      </c>
      <c r="G8" s="26">
        <v>43</v>
      </c>
      <c r="H8" s="228" t="s">
        <v>240</v>
      </c>
      <c r="I8" s="13" t="s">
        <v>49</v>
      </c>
      <c r="J8" s="16" t="s">
        <v>41</v>
      </c>
      <c r="K8" s="231">
        <v>9790</v>
      </c>
      <c r="L8" s="77"/>
      <c r="M8">
        <v>54.5</v>
      </c>
      <c r="N8" s="18">
        <v>13</v>
      </c>
      <c r="P8" s="40">
        <v>1.7</v>
      </c>
      <c r="Q8" s="40">
        <v>1.4</v>
      </c>
      <c r="R8" s="40">
        <v>1.7</v>
      </c>
      <c r="S8" s="40">
        <v>1.7</v>
      </c>
      <c r="T8" s="40">
        <v>0.9</v>
      </c>
      <c r="U8" s="40"/>
      <c r="V8" s="40">
        <v>0.9</v>
      </c>
    </row>
    <row r="9" spans="1:22" ht="18" customHeight="1" x14ac:dyDescent="0.4">
      <c r="B9" s="222"/>
      <c r="C9" s="225"/>
      <c r="D9" s="5"/>
      <c r="E9" s="22">
        <v>13</v>
      </c>
      <c r="F9" s="227"/>
      <c r="G9" s="27">
        <v>36</v>
      </c>
      <c r="H9" s="229"/>
      <c r="I9" s="9" t="s">
        <v>51</v>
      </c>
      <c r="J9" s="229" t="s">
        <v>50</v>
      </c>
      <c r="K9" s="232"/>
      <c r="L9" s="78"/>
      <c r="M9">
        <v>47.5</v>
      </c>
      <c r="N9" s="19">
        <v>13</v>
      </c>
      <c r="P9" s="40">
        <v>1.5</v>
      </c>
      <c r="Q9" s="40">
        <v>1.3</v>
      </c>
      <c r="R9" s="40">
        <v>1.5</v>
      </c>
      <c r="S9" s="40">
        <v>1.5</v>
      </c>
      <c r="T9" s="40">
        <v>1.1000000000000001</v>
      </c>
      <c r="U9" s="40"/>
      <c r="V9" s="40">
        <v>1</v>
      </c>
    </row>
    <row r="10" spans="1:22" x14ac:dyDescent="0.4">
      <c r="B10" s="222"/>
      <c r="C10" s="225"/>
      <c r="D10" s="5" t="s">
        <v>44</v>
      </c>
      <c r="E10" s="22">
        <v>13</v>
      </c>
      <c r="F10" s="227"/>
      <c r="G10" s="27">
        <v>32</v>
      </c>
      <c r="H10" s="229"/>
      <c r="I10" s="9" t="s">
        <v>52</v>
      </c>
      <c r="J10" s="234"/>
      <c r="K10" s="232"/>
      <c r="L10" s="78"/>
      <c r="M10">
        <v>43.5</v>
      </c>
      <c r="N10" s="19">
        <v>13</v>
      </c>
      <c r="P10" s="40">
        <v>1.2</v>
      </c>
      <c r="Q10" s="40">
        <v>1</v>
      </c>
      <c r="R10" s="40">
        <v>1.3</v>
      </c>
      <c r="S10" s="40">
        <v>1.3</v>
      </c>
      <c r="T10" s="40">
        <v>1.4</v>
      </c>
      <c r="U10" s="40"/>
      <c r="V10" s="40">
        <v>1.1000000000000001</v>
      </c>
    </row>
    <row r="11" spans="1:22" x14ac:dyDescent="0.4">
      <c r="B11" s="222"/>
      <c r="C11" s="225" t="s">
        <v>31</v>
      </c>
      <c r="D11" s="5"/>
      <c r="E11" s="22">
        <v>13.25</v>
      </c>
      <c r="F11" s="227">
        <v>11.25</v>
      </c>
      <c r="G11" s="27">
        <v>36</v>
      </c>
      <c r="H11" s="229"/>
      <c r="I11" s="9" t="s">
        <v>53</v>
      </c>
      <c r="J11" s="234"/>
      <c r="K11" s="232"/>
      <c r="L11" s="78"/>
      <c r="M11">
        <v>47.25</v>
      </c>
      <c r="N11" s="19">
        <v>13.25</v>
      </c>
      <c r="P11" s="40">
        <v>1.2</v>
      </c>
      <c r="Q11" s="40">
        <v>1.5</v>
      </c>
      <c r="R11" s="40">
        <v>1.2</v>
      </c>
      <c r="S11" s="40">
        <v>1.3</v>
      </c>
      <c r="T11" s="40">
        <v>1.3</v>
      </c>
      <c r="U11" s="40"/>
      <c r="V11" s="40">
        <v>1.2</v>
      </c>
    </row>
    <row r="12" spans="1:22" x14ac:dyDescent="0.4">
      <c r="B12" s="222"/>
      <c r="C12" s="225"/>
      <c r="D12" s="5" t="s">
        <v>44</v>
      </c>
      <c r="E12" s="22">
        <v>13.25</v>
      </c>
      <c r="F12" s="227"/>
      <c r="G12" s="27">
        <v>32</v>
      </c>
      <c r="H12" s="229"/>
      <c r="I12" s="9" t="s">
        <v>54</v>
      </c>
      <c r="J12" s="234"/>
      <c r="K12" s="232"/>
      <c r="L12" s="78"/>
      <c r="M12">
        <v>43.25</v>
      </c>
      <c r="N12" s="19">
        <v>13.25</v>
      </c>
      <c r="P12" s="40">
        <v>1</v>
      </c>
      <c r="Q12" s="40">
        <v>1.2</v>
      </c>
      <c r="R12" s="40">
        <v>1.1000000000000001</v>
      </c>
      <c r="S12" s="40">
        <v>1.1000000000000001</v>
      </c>
      <c r="T12" s="40">
        <v>1.6</v>
      </c>
      <c r="U12" s="40"/>
      <c r="V12" s="40">
        <v>1.4</v>
      </c>
    </row>
    <row r="13" spans="1:22" x14ac:dyDescent="0.4">
      <c r="B13" s="222"/>
      <c r="C13" s="225" t="s">
        <v>32</v>
      </c>
      <c r="D13" s="5"/>
      <c r="E13" s="22">
        <v>13.5</v>
      </c>
      <c r="F13" s="227">
        <v>10.5</v>
      </c>
      <c r="G13" s="27">
        <v>36</v>
      </c>
      <c r="H13" s="229"/>
      <c r="I13" s="9" t="s">
        <v>55</v>
      </c>
      <c r="J13" s="234"/>
      <c r="K13" s="232"/>
      <c r="L13" s="78"/>
      <c r="M13">
        <v>46.5</v>
      </c>
      <c r="N13" s="19">
        <v>13.5</v>
      </c>
      <c r="P13" s="40">
        <v>1</v>
      </c>
      <c r="Q13" s="40">
        <v>1.7</v>
      </c>
      <c r="R13" s="40">
        <v>1</v>
      </c>
      <c r="S13" s="40">
        <v>1</v>
      </c>
      <c r="T13" s="40">
        <v>1.4</v>
      </c>
      <c r="U13" s="40"/>
      <c r="V13" s="40">
        <v>1.5</v>
      </c>
    </row>
    <row r="14" spans="1:22" x14ac:dyDescent="0.4">
      <c r="B14" s="222"/>
      <c r="C14" s="225"/>
      <c r="D14" s="5" t="s">
        <v>44</v>
      </c>
      <c r="E14" s="22">
        <v>13.5</v>
      </c>
      <c r="F14" s="227"/>
      <c r="G14" s="27">
        <v>32</v>
      </c>
      <c r="H14" s="229"/>
      <c r="I14" s="9" t="s">
        <v>56</v>
      </c>
      <c r="J14" s="234"/>
      <c r="K14" s="232"/>
      <c r="L14" s="78"/>
      <c r="M14">
        <v>42.5</v>
      </c>
      <c r="N14" s="19">
        <v>13.5</v>
      </c>
      <c r="P14" s="40">
        <v>0.8</v>
      </c>
      <c r="Q14" s="40">
        <v>1.4</v>
      </c>
      <c r="R14" s="40">
        <v>0.9</v>
      </c>
      <c r="S14" s="40">
        <v>0.9</v>
      </c>
      <c r="T14" s="40">
        <v>1.8</v>
      </c>
      <c r="U14" s="40"/>
      <c r="V14" s="40">
        <v>1.7</v>
      </c>
    </row>
    <row r="15" spans="1:22" x14ac:dyDescent="0.4">
      <c r="B15" s="222"/>
      <c r="C15" s="225" t="s">
        <v>46</v>
      </c>
      <c r="D15" s="5"/>
      <c r="E15" s="22">
        <v>13.25</v>
      </c>
      <c r="F15" s="227">
        <v>11</v>
      </c>
      <c r="G15" s="27">
        <v>36</v>
      </c>
      <c r="H15" s="229"/>
      <c r="I15" s="9" t="s">
        <v>57</v>
      </c>
      <c r="J15" s="234"/>
      <c r="K15" s="232"/>
      <c r="L15" s="78"/>
      <c r="M15">
        <v>47</v>
      </c>
      <c r="N15" s="19">
        <v>13.25</v>
      </c>
      <c r="P15" s="40">
        <v>1.7</v>
      </c>
      <c r="Q15" s="40">
        <v>0.9</v>
      </c>
      <c r="R15" s="40">
        <v>1.6</v>
      </c>
      <c r="S15" s="40">
        <v>1.6</v>
      </c>
      <c r="T15" s="40">
        <v>0.8</v>
      </c>
      <c r="U15" s="40"/>
      <c r="V15" s="40">
        <v>1.4</v>
      </c>
    </row>
    <row r="16" spans="1:22" x14ac:dyDescent="0.4">
      <c r="B16" s="223"/>
      <c r="C16" s="236"/>
      <c r="D16" s="6" t="s">
        <v>44</v>
      </c>
      <c r="E16" s="22">
        <v>13.25</v>
      </c>
      <c r="F16" s="237"/>
      <c r="G16" s="28">
        <v>32</v>
      </c>
      <c r="H16" s="230"/>
      <c r="I16" s="10" t="s">
        <v>58</v>
      </c>
      <c r="J16" s="235"/>
      <c r="K16" s="233"/>
      <c r="L16" s="78"/>
      <c r="M16">
        <v>43</v>
      </c>
      <c r="N16" s="19">
        <v>13.25</v>
      </c>
      <c r="P16" s="40">
        <v>0.9</v>
      </c>
      <c r="Q16" s="40">
        <v>0.8</v>
      </c>
      <c r="R16" s="40">
        <v>0.9</v>
      </c>
      <c r="S16" s="40">
        <v>1.4</v>
      </c>
      <c r="T16" s="40">
        <v>1</v>
      </c>
      <c r="U16" s="40"/>
      <c r="V16" s="40">
        <v>1.5</v>
      </c>
    </row>
  </sheetData>
  <mergeCells count="19">
    <mergeCell ref="B3:D3"/>
    <mergeCell ref="B4:B7"/>
    <mergeCell ref="J4:J7"/>
    <mergeCell ref="K4:K7"/>
    <mergeCell ref="G5:G7"/>
    <mergeCell ref="H5:H7"/>
    <mergeCell ref="I6:I7"/>
    <mergeCell ref="B8:B16"/>
    <mergeCell ref="C8:C10"/>
    <mergeCell ref="F8:F10"/>
    <mergeCell ref="H8:H16"/>
    <mergeCell ref="K8:K16"/>
    <mergeCell ref="J9:J16"/>
    <mergeCell ref="C11:C12"/>
    <mergeCell ref="F11:F12"/>
    <mergeCell ref="C13:C14"/>
    <mergeCell ref="F13:F14"/>
    <mergeCell ref="C15:C16"/>
    <mergeCell ref="F15:F16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B720-9659-B748-ABDD-93E1C02C85F3}">
  <dimension ref="A2:AG35"/>
  <sheetViews>
    <sheetView tabSelected="1" topLeftCell="A22" zoomScale="75" zoomScaleNormal="75" zoomScaleSheetLayoutView="100" workbookViewId="0">
      <selection activeCell="F40" sqref="F40"/>
    </sheetView>
  </sheetViews>
  <sheetFormatPr defaultColWidth="8.875" defaultRowHeight="18.75" x14ac:dyDescent="0.4"/>
  <cols>
    <col min="1" max="1" width="20.625" bestFit="1" customWidth="1"/>
    <col min="2" max="2" width="15.5" bestFit="1" customWidth="1"/>
    <col min="3" max="3" width="4.125" bestFit="1" customWidth="1"/>
    <col min="4" max="4" width="5" bestFit="1" customWidth="1"/>
    <col min="5" max="7" width="9.625" customWidth="1"/>
    <col min="8" max="9" width="7.5" bestFit="1" customWidth="1"/>
    <col min="10" max="10" width="10.875" customWidth="1"/>
    <col min="11" max="11" width="36.5" bestFit="1" customWidth="1"/>
    <col min="12" max="12" width="11.625" hidden="1" customWidth="1"/>
    <col min="13" max="13" width="12.625" hidden="1" customWidth="1"/>
    <col min="19" max="19" width="27.625" bestFit="1" customWidth="1"/>
    <col min="20" max="20" width="29.625" bestFit="1" customWidth="1"/>
    <col min="21" max="21" width="31.75" bestFit="1" customWidth="1"/>
    <col min="22" max="22" width="23.5" bestFit="1" customWidth="1"/>
    <col min="23" max="23" width="19.25" bestFit="1" customWidth="1"/>
    <col min="24" max="24" width="21.375" bestFit="1" customWidth="1"/>
    <col min="28" max="28" width="27.625" bestFit="1" customWidth="1"/>
    <col min="29" max="29" width="29.625" bestFit="1" customWidth="1"/>
    <col min="30" max="30" width="31.75" bestFit="1" customWidth="1"/>
    <col min="31" max="31" width="23.5" bestFit="1" customWidth="1"/>
    <col min="32" max="32" width="19.25" bestFit="1" customWidth="1"/>
    <col min="33" max="33" width="21.375" bestFit="1" customWidth="1"/>
    <col min="34" max="34" width="34.875" bestFit="1" customWidth="1"/>
    <col min="35" max="35" width="12" bestFit="1" customWidth="1"/>
    <col min="36" max="36" width="13" bestFit="1" customWidth="1"/>
    <col min="37" max="37" width="6.5" bestFit="1" customWidth="1"/>
  </cols>
  <sheetData>
    <row r="2" spans="1:33" ht="19.5" thickBot="1" x14ac:dyDescent="0.45">
      <c r="A2" t="s">
        <v>29</v>
      </c>
    </row>
    <row r="3" spans="1:33" ht="38.25" thickBot="1" x14ac:dyDescent="0.45">
      <c r="B3" s="238" t="s">
        <v>280</v>
      </c>
      <c r="C3" s="239"/>
      <c r="D3" s="240"/>
      <c r="E3" s="202" t="s">
        <v>305</v>
      </c>
      <c r="F3" s="202" t="s">
        <v>306</v>
      </c>
      <c r="G3" s="202" t="s">
        <v>307</v>
      </c>
      <c r="H3" s="89" t="s">
        <v>33</v>
      </c>
      <c r="I3" s="89" t="s">
        <v>34</v>
      </c>
      <c r="J3" s="89" t="s">
        <v>35</v>
      </c>
      <c r="K3" s="89" t="s">
        <v>36</v>
      </c>
      <c r="L3" s="89" t="s">
        <v>37</v>
      </c>
      <c r="M3" s="89" t="s">
        <v>39</v>
      </c>
      <c r="N3" s="90" t="s">
        <v>38</v>
      </c>
      <c r="O3" s="80"/>
      <c r="S3" t="s">
        <v>295</v>
      </c>
      <c r="T3" t="s">
        <v>296</v>
      </c>
      <c r="U3" t="s">
        <v>297</v>
      </c>
      <c r="V3" t="s">
        <v>298</v>
      </c>
      <c r="W3" t="s">
        <v>299</v>
      </c>
      <c r="X3" t="s">
        <v>300</v>
      </c>
      <c r="AA3" t="s">
        <v>302</v>
      </c>
      <c r="AB3" t="s">
        <v>295</v>
      </c>
      <c r="AC3" t="s">
        <v>296</v>
      </c>
      <c r="AD3" t="s">
        <v>297</v>
      </c>
      <c r="AE3" t="s">
        <v>298</v>
      </c>
      <c r="AF3" t="s">
        <v>299</v>
      </c>
      <c r="AG3" t="s">
        <v>300</v>
      </c>
    </row>
    <row r="4" spans="1:33" ht="54.95" customHeight="1" x14ac:dyDescent="0.4">
      <c r="B4" s="241" t="s">
        <v>43</v>
      </c>
      <c r="C4" s="8" t="s">
        <v>86</v>
      </c>
      <c r="D4" s="88" t="s">
        <v>85</v>
      </c>
      <c r="E4" s="88">
        <v>96</v>
      </c>
      <c r="F4" s="88">
        <v>79</v>
      </c>
      <c r="G4" s="88">
        <v>96</v>
      </c>
      <c r="H4" s="21">
        <v>13</v>
      </c>
      <c r="I4" s="21">
        <v>13</v>
      </c>
      <c r="J4" s="26">
        <v>44</v>
      </c>
      <c r="K4" s="76" t="s">
        <v>242</v>
      </c>
      <c r="L4" s="13" t="s">
        <v>84</v>
      </c>
      <c r="M4" s="243" t="s">
        <v>41</v>
      </c>
      <c r="N4" s="245">
        <v>10780</v>
      </c>
      <c r="O4" s="87"/>
      <c r="P4">
        <v>57</v>
      </c>
      <c r="Q4" s="3">
        <v>13</v>
      </c>
    </row>
    <row r="5" spans="1:33" ht="14.25" customHeight="1" x14ac:dyDescent="0.4">
      <c r="B5" s="241"/>
      <c r="C5" s="109" t="s">
        <v>30</v>
      </c>
      <c r="D5" s="113"/>
      <c r="E5" s="352">
        <v>85</v>
      </c>
      <c r="F5" s="352">
        <v>86</v>
      </c>
      <c r="G5" s="352">
        <v>88</v>
      </c>
      <c r="H5" s="111">
        <v>13.5</v>
      </c>
      <c r="I5" s="21">
        <v>12</v>
      </c>
      <c r="J5" s="247">
        <v>40</v>
      </c>
      <c r="K5" s="249" t="s">
        <v>243</v>
      </c>
      <c r="L5" s="13" t="s">
        <v>40</v>
      </c>
      <c r="M5" s="243"/>
      <c r="N5" s="245"/>
      <c r="O5" s="87"/>
      <c r="P5">
        <v>52</v>
      </c>
      <c r="Q5" s="8">
        <v>13.5</v>
      </c>
    </row>
    <row r="6" spans="1:33" x14ac:dyDescent="0.4">
      <c r="B6" s="241"/>
      <c r="C6" s="110" t="s">
        <v>31</v>
      </c>
      <c r="D6" s="113"/>
      <c r="E6" s="352">
        <v>82</v>
      </c>
      <c r="F6" s="352">
        <v>88</v>
      </c>
      <c r="G6" s="352">
        <v>86</v>
      </c>
      <c r="H6" s="112">
        <v>13.75</v>
      </c>
      <c r="I6" s="22">
        <v>11.75</v>
      </c>
      <c r="J6" s="247"/>
      <c r="K6" s="249"/>
      <c r="L6" s="251" t="s">
        <v>48</v>
      </c>
      <c r="M6" s="243"/>
      <c r="N6" s="245"/>
      <c r="O6" s="87"/>
      <c r="P6">
        <v>51.75</v>
      </c>
      <c r="Q6" s="9">
        <v>13.75</v>
      </c>
    </row>
    <row r="7" spans="1:33" ht="19.5" thickBot="1" x14ac:dyDescent="0.45">
      <c r="B7" s="242"/>
      <c r="C7" s="15" t="s">
        <v>32</v>
      </c>
      <c r="D7" s="17"/>
      <c r="E7" s="17">
        <v>79</v>
      </c>
      <c r="F7" s="17">
        <v>90</v>
      </c>
      <c r="G7" s="17">
        <v>84</v>
      </c>
      <c r="H7" s="23">
        <v>14</v>
      </c>
      <c r="I7" s="23">
        <v>11</v>
      </c>
      <c r="J7" s="248"/>
      <c r="K7" s="250"/>
      <c r="L7" s="252"/>
      <c r="M7" s="244"/>
      <c r="N7" s="246"/>
      <c r="O7" s="87"/>
      <c r="P7">
        <v>51</v>
      </c>
      <c r="Q7" s="15">
        <v>14</v>
      </c>
    </row>
    <row r="8" spans="1:33" ht="18.75" customHeight="1" x14ac:dyDescent="0.4">
      <c r="B8" s="265" t="s">
        <v>45</v>
      </c>
      <c r="C8" s="129">
        <v>19</v>
      </c>
      <c r="D8" s="130"/>
      <c r="E8" s="130">
        <v>75</v>
      </c>
      <c r="F8" s="130">
        <v>84</v>
      </c>
      <c r="G8" s="130">
        <v>78</v>
      </c>
      <c r="H8" s="131">
        <v>13.2</v>
      </c>
      <c r="I8" s="131">
        <v>11.7</v>
      </c>
      <c r="J8" s="132">
        <v>36</v>
      </c>
      <c r="K8" s="268" t="s">
        <v>240</v>
      </c>
      <c r="L8" s="128"/>
      <c r="M8" s="126"/>
      <c r="N8" s="269">
        <v>9790</v>
      </c>
      <c r="O8" s="87"/>
      <c r="P8">
        <v>47.7</v>
      </c>
      <c r="Q8" s="127">
        <v>11.7</v>
      </c>
      <c r="S8" s="201">
        <f>AB8/$AA8</f>
        <v>0.33333333333333331</v>
      </c>
      <c r="T8" s="201">
        <f t="shared" ref="T8:X8" si="0">AC8/$AA8</f>
        <v>0.30555555555555558</v>
      </c>
      <c r="U8" s="201">
        <f t="shared" si="0"/>
        <v>0.375</v>
      </c>
      <c r="V8" s="201">
        <f t="shared" si="0"/>
        <v>0.375</v>
      </c>
      <c r="W8" s="201">
        <f t="shared" si="0"/>
        <v>0.25</v>
      </c>
      <c r="X8" s="201">
        <f t="shared" si="0"/>
        <v>0.25</v>
      </c>
      <c r="AA8">
        <v>7.2</v>
      </c>
      <c r="AB8">
        <v>2.4</v>
      </c>
      <c r="AC8">
        <v>2.2000000000000002</v>
      </c>
      <c r="AD8">
        <v>2.7</v>
      </c>
      <c r="AE8">
        <v>2.7</v>
      </c>
      <c r="AF8">
        <v>1.8</v>
      </c>
      <c r="AG8">
        <v>1.8</v>
      </c>
    </row>
    <row r="9" spans="1:33" ht="18" customHeight="1" x14ac:dyDescent="0.4">
      <c r="B9" s="266"/>
      <c r="C9" s="224" t="s">
        <v>30</v>
      </c>
      <c r="D9" s="16" t="s">
        <v>42</v>
      </c>
      <c r="E9" s="16">
        <v>96</v>
      </c>
      <c r="F9" s="16">
        <v>82</v>
      </c>
      <c r="G9" s="16">
        <v>92</v>
      </c>
      <c r="H9" s="21">
        <v>13</v>
      </c>
      <c r="I9" s="226">
        <v>11.5</v>
      </c>
      <c r="J9" s="26">
        <v>43</v>
      </c>
      <c r="K9" s="249"/>
      <c r="L9" s="13" t="s">
        <v>49</v>
      </c>
      <c r="M9" s="16" t="s">
        <v>41</v>
      </c>
      <c r="N9" s="270"/>
      <c r="O9" s="77"/>
      <c r="P9">
        <v>54.5</v>
      </c>
      <c r="Q9" s="18">
        <v>13</v>
      </c>
      <c r="S9" s="201">
        <f t="shared" ref="S9:S17" si="1">AB9/$AA9</f>
        <v>0.42499999999999999</v>
      </c>
      <c r="T9" s="201">
        <f t="shared" ref="T9:T17" si="2">AC9/$AA9</f>
        <v>0.35</v>
      </c>
      <c r="U9" s="201">
        <f t="shared" ref="U9:U17" si="3">AD9/$AA9</f>
        <v>0.42499999999999999</v>
      </c>
      <c r="V9" s="201">
        <f t="shared" ref="V9:V17" si="4">AE9/$AA9</f>
        <v>0.42499999999999999</v>
      </c>
      <c r="W9" s="201">
        <f t="shared" ref="W9:W17" si="5">AF9/$AA9</f>
        <v>0.22500000000000001</v>
      </c>
      <c r="X9" s="201">
        <f t="shared" ref="X9:X17" si="6">AG9/$AA9</f>
        <v>0.22500000000000001</v>
      </c>
      <c r="AA9">
        <v>4</v>
      </c>
      <c r="AB9" s="40">
        <v>1.7</v>
      </c>
      <c r="AC9" s="40">
        <v>1.4</v>
      </c>
      <c r="AD9" s="40">
        <v>1.7</v>
      </c>
      <c r="AE9" s="40">
        <v>1.7</v>
      </c>
      <c r="AF9" s="40">
        <v>0.9</v>
      </c>
      <c r="AG9" s="40">
        <v>0.9</v>
      </c>
    </row>
    <row r="10" spans="1:33" ht="18" customHeight="1" x14ac:dyDescent="0.4">
      <c r="B10" s="266"/>
      <c r="C10" s="225"/>
      <c r="D10" s="5"/>
      <c r="E10" s="5">
        <v>76</v>
      </c>
      <c r="F10" s="5">
        <v>83</v>
      </c>
      <c r="G10" s="5">
        <v>79</v>
      </c>
      <c r="H10" s="22">
        <v>13</v>
      </c>
      <c r="I10" s="227"/>
      <c r="J10" s="27">
        <v>36</v>
      </c>
      <c r="K10" s="249"/>
      <c r="L10" s="9" t="s">
        <v>51</v>
      </c>
      <c r="M10" s="229" t="s">
        <v>50</v>
      </c>
      <c r="N10" s="270"/>
      <c r="O10" s="78"/>
      <c r="P10">
        <v>47.5</v>
      </c>
      <c r="Q10" s="19">
        <v>13</v>
      </c>
      <c r="S10" s="201">
        <f t="shared" si="1"/>
        <v>0.375</v>
      </c>
      <c r="T10" s="201">
        <f t="shared" si="2"/>
        <v>0.32500000000000001</v>
      </c>
      <c r="U10" s="201">
        <f t="shared" si="3"/>
        <v>0.375</v>
      </c>
      <c r="V10" s="201">
        <f t="shared" si="4"/>
        <v>0.375</v>
      </c>
      <c r="W10" s="201">
        <f t="shared" si="5"/>
        <v>0.27500000000000002</v>
      </c>
      <c r="X10" s="201">
        <f t="shared" si="6"/>
        <v>0.25</v>
      </c>
      <c r="AA10">
        <v>4</v>
      </c>
      <c r="AB10" s="40">
        <v>1.5</v>
      </c>
      <c r="AC10" s="40">
        <v>1.3</v>
      </c>
      <c r="AD10" s="40">
        <v>1.5</v>
      </c>
      <c r="AE10" s="40">
        <v>1.5</v>
      </c>
      <c r="AF10" s="40">
        <v>1.1000000000000001</v>
      </c>
      <c r="AG10" s="40">
        <v>1</v>
      </c>
    </row>
    <row r="11" spans="1:33" x14ac:dyDescent="0.4">
      <c r="B11" s="266"/>
      <c r="C11" s="225"/>
      <c r="D11" s="5" t="s">
        <v>44</v>
      </c>
      <c r="E11" s="5">
        <v>64</v>
      </c>
      <c r="F11" s="5">
        <v>81</v>
      </c>
      <c r="G11" s="5">
        <v>65</v>
      </c>
      <c r="H11" s="22">
        <v>13</v>
      </c>
      <c r="I11" s="227"/>
      <c r="J11" s="27">
        <v>32</v>
      </c>
      <c r="K11" s="249"/>
      <c r="L11" s="9" t="s">
        <v>52</v>
      </c>
      <c r="M11" s="234"/>
      <c r="N11" s="270"/>
      <c r="O11" s="78"/>
      <c r="P11">
        <v>43.5</v>
      </c>
      <c r="Q11" s="19">
        <v>13</v>
      </c>
      <c r="S11" s="201">
        <f t="shared" si="1"/>
        <v>0.3</v>
      </c>
      <c r="T11" s="201">
        <f t="shared" si="2"/>
        <v>0.25</v>
      </c>
      <c r="U11" s="201">
        <f t="shared" si="3"/>
        <v>0.32500000000000001</v>
      </c>
      <c r="V11" s="201">
        <f t="shared" si="4"/>
        <v>0.32500000000000001</v>
      </c>
      <c r="W11" s="201">
        <f t="shared" si="5"/>
        <v>0.35</v>
      </c>
      <c r="X11" s="201">
        <f t="shared" si="6"/>
        <v>0.27500000000000002</v>
      </c>
      <c r="AA11">
        <v>4</v>
      </c>
      <c r="AB11" s="40">
        <v>1.2</v>
      </c>
      <c r="AC11" s="40">
        <v>1</v>
      </c>
      <c r="AD11" s="40">
        <v>1.3</v>
      </c>
      <c r="AE11" s="40">
        <v>1.3</v>
      </c>
      <c r="AF11" s="40">
        <v>1.4</v>
      </c>
      <c r="AG11" s="40">
        <v>1.1000000000000001</v>
      </c>
    </row>
    <row r="12" spans="1:33" x14ac:dyDescent="0.4">
      <c r="B12" s="266"/>
      <c r="C12" s="225" t="s">
        <v>31</v>
      </c>
      <c r="D12" s="5"/>
      <c r="E12" s="5">
        <v>73</v>
      </c>
      <c r="F12" s="5">
        <v>85</v>
      </c>
      <c r="G12" s="5">
        <v>77</v>
      </c>
      <c r="H12" s="22">
        <v>13.25</v>
      </c>
      <c r="I12" s="227">
        <v>11.25</v>
      </c>
      <c r="J12" s="27">
        <v>36</v>
      </c>
      <c r="K12" s="249"/>
      <c r="L12" s="9" t="s">
        <v>53</v>
      </c>
      <c r="M12" s="234"/>
      <c r="N12" s="270"/>
      <c r="O12" s="78"/>
      <c r="P12">
        <v>47.25</v>
      </c>
      <c r="Q12" s="19">
        <v>13.25</v>
      </c>
      <c r="S12" s="201">
        <f t="shared" si="1"/>
        <v>0.3</v>
      </c>
      <c r="T12" s="201">
        <f t="shared" si="2"/>
        <v>0.375</v>
      </c>
      <c r="U12" s="201">
        <f t="shared" si="3"/>
        <v>0.3</v>
      </c>
      <c r="V12" s="201">
        <f t="shared" si="4"/>
        <v>0.32500000000000001</v>
      </c>
      <c r="W12" s="201">
        <f t="shared" si="5"/>
        <v>0.32500000000000001</v>
      </c>
      <c r="X12" s="201">
        <f t="shared" si="6"/>
        <v>0.3</v>
      </c>
      <c r="AA12">
        <v>4</v>
      </c>
      <c r="AB12" s="40">
        <v>1.2</v>
      </c>
      <c r="AC12" s="40">
        <v>1.5</v>
      </c>
      <c r="AD12" s="40">
        <v>1.2</v>
      </c>
      <c r="AE12" s="40">
        <v>1.3</v>
      </c>
      <c r="AF12" s="40">
        <v>1.3</v>
      </c>
      <c r="AG12" s="40">
        <v>1.2</v>
      </c>
    </row>
    <row r="13" spans="1:33" x14ac:dyDescent="0.4">
      <c r="B13" s="266"/>
      <c r="C13" s="225"/>
      <c r="D13" s="5" t="s">
        <v>44</v>
      </c>
      <c r="E13" s="5">
        <v>61</v>
      </c>
      <c r="F13" s="5">
        <v>83</v>
      </c>
      <c r="G13" s="5">
        <v>63</v>
      </c>
      <c r="H13" s="22">
        <v>13.25</v>
      </c>
      <c r="I13" s="227"/>
      <c r="J13" s="27">
        <v>32</v>
      </c>
      <c r="K13" s="249"/>
      <c r="L13" s="9" t="s">
        <v>54</v>
      </c>
      <c r="M13" s="234"/>
      <c r="N13" s="270"/>
      <c r="O13" s="78"/>
      <c r="P13">
        <v>43.25</v>
      </c>
      <c r="Q13" s="19">
        <v>13.25</v>
      </c>
      <c r="S13" s="201">
        <f t="shared" si="1"/>
        <v>0.25</v>
      </c>
      <c r="T13" s="201">
        <f t="shared" si="2"/>
        <v>0.3</v>
      </c>
      <c r="U13" s="201">
        <f t="shared" si="3"/>
        <v>0.27500000000000002</v>
      </c>
      <c r="V13" s="201">
        <f t="shared" si="4"/>
        <v>0.27500000000000002</v>
      </c>
      <c r="W13" s="201">
        <f t="shared" si="5"/>
        <v>0.4</v>
      </c>
      <c r="X13" s="201">
        <f t="shared" si="6"/>
        <v>0.35</v>
      </c>
      <c r="AA13">
        <v>4</v>
      </c>
      <c r="AB13" s="40">
        <v>1</v>
      </c>
      <c r="AC13" s="40">
        <v>1.2</v>
      </c>
      <c r="AD13" s="40">
        <v>1.1000000000000001</v>
      </c>
      <c r="AE13" s="40">
        <v>1.1000000000000001</v>
      </c>
      <c r="AF13" s="40">
        <v>1.6</v>
      </c>
      <c r="AG13" s="40">
        <v>1.4</v>
      </c>
    </row>
    <row r="14" spans="1:33" x14ac:dyDescent="0.4">
      <c r="B14" s="266"/>
      <c r="C14" s="225" t="s">
        <v>32</v>
      </c>
      <c r="D14" s="5"/>
      <c r="E14" s="5">
        <v>70</v>
      </c>
      <c r="F14" s="5">
        <v>87</v>
      </c>
      <c r="G14" s="5">
        <v>75</v>
      </c>
      <c r="H14" s="22">
        <v>13.5</v>
      </c>
      <c r="I14" s="227">
        <v>10.5</v>
      </c>
      <c r="J14" s="27">
        <v>36</v>
      </c>
      <c r="K14" s="249"/>
      <c r="L14" s="9" t="s">
        <v>55</v>
      </c>
      <c r="M14" s="234"/>
      <c r="N14" s="270"/>
      <c r="O14" s="78"/>
      <c r="P14">
        <v>46.5</v>
      </c>
      <c r="Q14" s="19">
        <v>13.5</v>
      </c>
      <c r="S14" s="201">
        <f t="shared" si="1"/>
        <v>0.25</v>
      </c>
      <c r="T14" s="201">
        <f t="shared" si="2"/>
        <v>0.42499999999999999</v>
      </c>
      <c r="U14" s="201">
        <f t="shared" si="3"/>
        <v>0.25</v>
      </c>
      <c r="V14" s="201">
        <f t="shared" si="4"/>
        <v>0.25</v>
      </c>
      <c r="W14" s="201">
        <f t="shared" si="5"/>
        <v>0.35</v>
      </c>
      <c r="X14" s="201">
        <f t="shared" si="6"/>
        <v>0.375</v>
      </c>
      <c r="AA14">
        <v>4</v>
      </c>
      <c r="AB14" s="40">
        <v>1</v>
      </c>
      <c r="AC14" s="40">
        <v>1.7</v>
      </c>
      <c r="AD14" s="40">
        <v>1</v>
      </c>
      <c r="AE14" s="40">
        <v>1</v>
      </c>
      <c r="AF14" s="40">
        <v>1.4</v>
      </c>
      <c r="AG14" s="40">
        <v>1.5</v>
      </c>
    </row>
    <row r="15" spans="1:33" x14ac:dyDescent="0.4">
      <c r="B15" s="266"/>
      <c r="C15" s="225"/>
      <c r="D15" s="5" t="s">
        <v>44</v>
      </c>
      <c r="E15" s="5">
        <v>58</v>
      </c>
      <c r="F15" s="5">
        <v>85</v>
      </c>
      <c r="G15" s="5">
        <v>61</v>
      </c>
      <c r="H15" s="22">
        <v>13.5</v>
      </c>
      <c r="I15" s="227"/>
      <c r="J15" s="27">
        <v>32</v>
      </c>
      <c r="K15" s="249"/>
      <c r="L15" s="9" t="s">
        <v>56</v>
      </c>
      <c r="M15" s="234"/>
      <c r="N15" s="270"/>
      <c r="O15" s="78"/>
      <c r="P15">
        <v>42.5</v>
      </c>
      <c r="Q15" s="19">
        <v>13.5</v>
      </c>
      <c r="S15" s="201">
        <f t="shared" si="1"/>
        <v>0.2</v>
      </c>
      <c r="T15" s="201">
        <f t="shared" si="2"/>
        <v>0.35</v>
      </c>
      <c r="U15" s="201">
        <f t="shared" si="3"/>
        <v>0.22500000000000001</v>
      </c>
      <c r="V15" s="201">
        <f t="shared" si="4"/>
        <v>0.22500000000000001</v>
      </c>
      <c r="W15" s="201">
        <f t="shared" si="5"/>
        <v>0.45</v>
      </c>
      <c r="X15" s="201">
        <f t="shared" si="6"/>
        <v>0.42499999999999999</v>
      </c>
      <c r="AA15">
        <v>4</v>
      </c>
      <c r="AB15" s="40">
        <v>0.8</v>
      </c>
      <c r="AC15" s="40">
        <v>1.4</v>
      </c>
      <c r="AD15" s="40">
        <v>0.9</v>
      </c>
      <c r="AE15" s="40">
        <v>0.9</v>
      </c>
      <c r="AF15" s="40">
        <v>1.8</v>
      </c>
      <c r="AG15" s="40">
        <v>1.7</v>
      </c>
    </row>
    <row r="16" spans="1:33" x14ac:dyDescent="0.4">
      <c r="B16" s="266"/>
      <c r="C16" s="225" t="s">
        <v>46</v>
      </c>
      <c r="D16" s="5"/>
      <c r="E16" s="5">
        <v>76</v>
      </c>
      <c r="F16" s="5">
        <v>64</v>
      </c>
      <c r="G16" s="5">
        <v>86</v>
      </c>
      <c r="H16" s="22">
        <v>13.25</v>
      </c>
      <c r="I16" s="227">
        <v>11</v>
      </c>
      <c r="J16" s="27">
        <v>36</v>
      </c>
      <c r="K16" s="249"/>
      <c r="L16" s="9" t="s">
        <v>57</v>
      </c>
      <c r="M16" s="234"/>
      <c r="N16" s="270"/>
      <c r="O16" s="78"/>
      <c r="P16">
        <v>47</v>
      </c>
      <c r="Q16" s="19">
        <v>13.25</v>
      </c>
      <c r="S16" s="201">
        <f t="shared" si="1"/>
        <v>0.42499999999999999</v>
      </c>
      <c r="T16" s="201">
        <f t="shared" si="2"/>
        <v>0.22500000000000001</v>
      </c>
      <c r="U16" s="201">
        <f t="shared" si="3"/>
        <v>0.4</v>
      </c>
      <c r="V16" s="201">
        <f t="shared" si="4"/>
        <v>0.4</v>
      </c>
      <c r="W16" s="201">
        <f t="shared" si="5"/>
        <v>0.2</v>
      </c>
      <c r="X16" s="201">
        <f t="shared" si="6"/>
        <v>0.35</v>
      </c>
      <c r="AA16">
        <v>4</v>
      </c>
      <c r="AB16" s="40">
        <v>1.7</v>
      </c>
      <c r="AC16" s="40">
        <v>0.9</v>
      </c>
      <c r="AD16" s="40">
        <v>1.6</v>
      </c>
      <c r="AE16" s="40">
        <v>1.6</v>
      </c>
      <c r="AF16" s="40">
        <v>0.8</v>
      </c>
      <c r="AG16" s="40">
        <v>1.4</v>
      </c>
    </row>
    <row r="17" spans="2:33" ht="19.5" thickBot="1" x14ac:dyDescent="0.45">
      <c r="B17" s="267"/>
      <c r="C17" s="236"/>
      <c r="D17" s="6" t="s">
        <v>44</v>
      </c>
      <c r="E17" s="6">
        <v>64</v>
      </c>
      <c r="F17" s="6">
        <v>62</v>
      </c>
      <c r="G17" s="6">
        <v>72</v>
      </c>
      <c r="H17" s="22">
        <v>13.25</v>
      </c>
      <c r="I17" s="237"/>
      <c r="J17" s="28">
        <v>32</v>
      </c>
      <c r="K17" s="250"/>
      <c r="L17" s="10" t="s">
        <v>58</v>
      </c>
      <c r="M17" s="235"/>
      <c r="N17" s="271"/>
      <c r="O17" s="78"/>
      <c r="P17">
        <v>43</v>
      </c>
      <c r="Q17" s="19">
        <v>13.25</v>
      </c>
      <c r="S17" s="201">
        <f t="shared" si="1"/>
        <v>0.22500000000000001</v>
      </c>
      <c r="T17" s="201">
        <f t="shared" si="2"/>
        <v>0.2</v>
      </c>
      <c r="U17" s="201">
        <f t="shared" si="3"/>
        <v>0.22500000000000001</v>
      </c>
      <c r="V17" s="201">
        <f t="shared" si="4"/>
        <v>0.35</v>
      </c>
      <c r="W17" s="201">
        <f t="shared" si="5"/>
        <v>0.25</v>
      </c>
      <c r="X17" s="201">
        <f t="shared" si="6"/>
        <v>0.375</v>
      </c>
      <c r="AA17">
        <v>4</v>
      </c>
      <c r="AB17" s="40">
        <v>0.9</v>
      </c>
      <c r="AC17" s="40">
        <v>0.8</v>
      </c>
      <c r="AD17" s="40">
        <v>0.9</v>
      </c>
      <c r="AE17" s="40">
        <v>1.4</v>
      </c>
      <c r="AF17" s="40">
        <v>1</v>
      </c>
      <c r="AG17" s="40">
        <v>1.5</v>
      </c>
    </row>
    <row r="18" spans="2:33" x14ac:dyDescent="0.4">
      <c r="B18" s="203" t="s">
        <v>303</v>
      </c>
      <c r="C18" s="349"/>
      <c r="D18" s="350"/>
      <c r="E18" s="350">
        <v>73</v>
      </c>
      <c r="F18" s="350">
        <v>81</v>
      </c>
      <c r="G18" s="350">
        <v>82</v>
      </c>
      <c r="H18" s="209"/>
      <c r="I18" s="209"/>
      <c r="J18" s="204"/>
      <c r="K18" s="205"/>
      <c r="L18" s="127"/>
      <c r="M18" s="211"/>
      <c r="N18" s="206"/>
      <c r="O18" s="78"/>
      <c r="Q18" s="351"/>
      <c r="S18" s="201"/>
      <c r="T18" s="201"/>
      <c r="U18" s="201"/>
      <c r="V18" s="201"/>
      <c r="W18" s="201"/>
      <c r="X18" s="201"/>
      <c r="AB18" s="40"/>
      <c r="AC18" s="40"/>
      <c r="AD18" s="40"/>
      <c r="AE18" s="40"/>
      <c r="AF18" s="40"/>
      <c r="AG18" s="40"/>
    </row>
    <row r="19" spans="2:33" ht="19.5" thickBot="1" x14ac:dyDescent="0.45">
      <c r="B19" s="203" t="s">
        <v>304</v>
      </c>
      <c r="C19" s="349"/>
      <c r="D19" s="350"/>
      <c r="E19" s="350">
        <v>87</v>
      </c>
      <c r="F19" s="350">
        <v>75</v>
      </c>
      <c r="G19" s="350">
        <v>95</v>
      </c>
      <c r="H19" s="209"/>
      <c r="I19" s="209"/>
      <c r="J19" s="204"/>
      <c r="K19" s="205"/>
      <c r="L19" s="127"/>
      <c r="M19" s="211"/>
      <c r="N19" s="206"/>
      <c r="O19" s="78"/>
      <c r="Q19" s="351"/>
      <c r="S19" s="201"/>
      <c r="T19" s="201"/>
      <c r="U19" s="201"/>
      <c r="V19" s="201"/>
      <c r="W19" s="201"/>
      <c r="X19" s="201"/>
      <c r="AB19" s="40"/>
      <c r="AC19" s="40"/>
      <c r="AD19" s="40"/>
      <c r="AE19" s="40"/>
      <c r="AF19" s="40"/>
      <c r="AG19" s="40"/>
    </row>
    <row r="20" spans="2:33" ht="38.25" thickBot="1" x14ac:dyDescent="0.45">
      <c r="B20" s="280" t="s">
        <v>59</v>
      </c>
      <c r="C20" s="281"/>
      <c r="D20" s="282"/>
      <c r="E20" s="207">
        <v>70</v>
      </c>
      <c r="F20" s="207">
        <v>83</v>
      </c>
      <c r="G20" s="207">
        <v>75</v>
      </c>
      <c r="H20" s="24">
        <v>13</v>
      </c>
      <c r="I20" s="24">
        <v>10.8</v>
      </c>
      <c r="J20" s="29">
        <v>35</v>
      </c>
      <c r="K20" s="7" t="s">
        <v>47</v>
      </c>
      <c r="L20" s="11" t="s">
        <v>60</v>
      </c>
      <c r="M20" s="7" t="s">
        <v>50</v>
      </c>
      <c r="N20" s="14">
        <v>5500</v>
      </c>
      <c r="O20" s="77"/>
      <c r="P20">
        <v>45.8</v>
      </c>
      <c r="Q20" s="20">
        <v>13</v>
      </c>
    </row>
    <row r="21" spans="2:33" ht="38.25" thickBot="1" x14ac:dyDescent="0.45">
      <c r="B21" s="280" t="s">
        <v>71</v>
      </c>
      <c r="C21" s="283"/>
      <c r="D21" s="284"/>
      <c r="E21" s="208">
        <v>54</v>
      </c>
      <c r="F21" s="208">
        <v>92</v>
      </c>
      <c r="G21" s="208">
        <v>46</v>
      </c>
      <c r="H21" s="24">
        <v>14.5</v>
      </c>
      <c r="I21" s="24">
        <v>10.3</v>
      </c>
      <c r="J21" s="29">
        <v>35</v>
      </c>
      <c r="K21" s="7" t="s">
        <v>62</v>
      </c>
      <c r="L21" s="11" t="s">
        <v>63</v>
      </c>
      <c r="M21" s="7" t="s">
        <v>50</v>
      </c>
      <c r="N21" s="14">
        <v>6600</v>
      </c>
      <c r="O21" s="77"/>
      <c r="P21">
        <v>45.3</v>
      </c>
      <c r="Q21" s="20">
        <v>14.5</v>
      </c>
    </row>
    <row r="22" spans="2:33" ht="15" customHeight="1" x14ac:dyDescent="0.4">
      <c r="B22" s="272" t="s">
        <v>72</v>
      </c>
      <c r="C22" s="273"/>
      <c r="D22" s="4" t="s">
        <v>42</v>
      </c>
      <c r="E22" s="210"/>
      <c r="F22" s="210"/>
      <c r="G22" s="210"/>
      <c r="H22" s="259">
        <v>12.8</v>
      </c>
      <c r="I22" s="287">
        <v>10.199999999999999</v>
      </c>
      <c r="J22" s="25">
        <v>40</v>
      </c>
      <c r="K22" s="276" t="s">
        <v>61</v>
      </c>
      <c r="L22" s="3" t="s">
        <v>65</v>
      </c>
      <c r="M22" s="276" t="s">
        <v>50</v>
      </c>
      <c r="N22" s="277">
        <v>4620</v>
      </c>
      <c r="O22" s="77"/>
      <c r="P22">
        <v>50.2</v>
      </c>
    </row>
    <row r="23" spans="2:33" x14ac:dyDescent="0.4">
      <c r="B23" s="274"/>
      <c r="C23" s="234"/>
      <c r="D23" s="5"/>
      <c r="E23" s="211"/>
      <c r="F23" s="211"/>
      <c r="G23" s="211"/>
      <c r="H23" s="260"/>
      <c r="I23" s="227"/>
      <c r="J23" s="27">
        <v>35</v>
      </c>
      <c r="K23" s="229"/>
      <c r="L23" s="9" t="s">
        <v>66</v>
      </c>
      <c r="M23" s="229"/>
      <c r="N23" s="278"/>
      <c r="O23" s="77"/>
      <c r="P23">
        <v>45.2</v>
      </c>
    </row>
    <row r="24" spans="2:33" ht="19.5" thickBot="1" x14ac:dyDescent="0.45">
      <c r="B24" s="275"/>
      <c r="C24" s="235"/>
      <c r="D24" s="6" t="s">
        <v>64</v>
      </c>
      <c r="E24" s="211"/>
      <c r="F24" s="211"/>
      <c r="G24" s="211"/>
      <c r="H24" s="264"/>
      <c r="I24" s="237"/>
      <c r="J24" s="28">
        <v>32</v>
      </c>
      <c r="K24" s="230"/>
      <c r="L24" s="10" t="s">
        <v>65</v>
      </c>
      <c r="M24" s="230"/>
      <c r="N24" s="279"/>
      <c r="O24" s="77"/>
      <c r="P24">
        <v>42.2</v>
      </c>
    </row>
    <row r="25" spans="2:33" ht="18" customHeight="1" x14ac:dyDescent="0.4">
      <c r="B25" s="272" t="s">
        <v>73</v>
      </c>
      <c r="C25" s="273"/>
      <c r="D25" s="4"/>
      <c r="E25" s="210"/>
      <c r="F25" s="210"/>
      <c r="G25" s="210"/>
      <c r="H25" s="259">
        <v>10</v>
      </c>
      <c r="I25" s="259">
        <v>8</v>
      </c>
      <c r="J25" s="25">
        <v>38</v>
      </c>
      <c r="K25" s="285"/>
      <c r="L25" s="3" t="s">
        <v>68</v>
      </c>
      <c r="M25" s="276" t="s">
        <v>246</v>
      </c>
      <c r="N25" s="277">
        <v>3520</v>
      </c>
      <c r="O25" s="77"/>
      <c r="P25">
        <v>46</v>
      </c>
    </row>
    <row r="26" spans="2:33" x14ac:dyDescent="0.4">
      <c r="B26" s="274"/>
      <c r="C26" s="234"/>
      <c r="D26" s="5" t="s">
        <v>67</v>
      </c>
      <c r="E26" s="211"/>
      <c r="F26" s="211"/>
      <c r="G26" s="211"/>
      <c r="H26" s="260"/>
      <c r="I26" s="260"/>
      <c r="J26" s="27">
        <v>35</v>
      </c>
      <c r="K26" s="286"/>
      <c r="L26" s="9" t="s">
        <v>69</v>
      </c>
      <c r="M26" s="229"/>
      <c r="N26" s="278"/>
      <c r="O26" s="77"/>
      <c r="P26">
        <v>43</v>
      </c>
    </row>
    <row r="27" spans="2:33" ht="19.5" thickBot="1" x14ac:dyDescent="0.45">
      <c r="B27" s="275"/>
      <c r="C27" s="235"/>
      <c r="D27" s="6" t="s">
        <v>44</v>
      </c>
      <c r="E27" s="211"/>
      <c r="F27" s="211"/>
      <c r="G27" s="211"/>
      <c r="H27" s="260"/>
      <c r="I27" s="260"/>
      <c r="J27" s="28">
        <v>33</v>
      </c>
      <c r="K27" s="286"/>
      <c r="L27" s="10" t="s">
        <v>70</v>
      </c>
      <c r="M27" s="230"/>
      <c r="N27" s="279"/>
      <c r="O27" s="77"/>
      <c r="P27">
        <v>41</v>
      </c>
    </row>
    <row r="28" spans="2:33" ht="57" thickBot="1" x14ac:dyDescent="0.45">
      <c r="B28" s="255" t="s">
        <v>239</v>
      </c>
      <c r="C28" s="256"/>
      <c r="D28" s="256"/>
      <c r="E28" s="213"/>
      <c r="F28" s="213"/>
      <c r="G28" s="213"/>
      <c r="H28" s="91">
        <v>11.75</v>
      </c>
      <c r="I28" s="91">
        <v>11.5</v>
      </c>
      <c r="J28" s="92">
        <v>48</v>
      </c>
      <c r="K28" s="93" t="s">
        <v>241</v>
      </c>
      <c r="L28" s="91"/>
      <c r="M28" s="91"/>
      <c r="N28" s="94" t="s">
        <v>238</v>
      </c>
      <c r="P28">
        <v>59.5</v>
      </c>
    </row>
    <row r="29" spans="2:33" ht="39" customHeight="1" thickBot="1" x14ac:dyDescent="0.45">
      <c r="B29" s="261" t="s">
        <v>289</v>
      </c>
      <c r="C29" s="262"/>
      <c r="D29" s="263"/>
      <c r="E29" s="353"/>
      <c r="F29" s="353"/>
      <c r="G29" s="353"/>
      <c r="H29" s="91">
        <v>10.5</v>
      </c>
      <c r="I29" s="125">
        <v>11</v>
      </c>
      <c r="J29" s="92">
        <v>50</v>
      </c>
      <c r="K29" s="91" t="s">
        <v>245</v>
      </c>
      <c r="L29" s="91"/>
      <c r="M29" s="91"/>
      <c r="N29" s="103">
        <v>5500</v>
      </c>
      <c r="P29" s="41">
        <f>I29+J29</f>
        <v>61</v>
      </c>
    </row>
    <row r="30" spans="2:33" ht="57" customHeight="1" thickBot="1" x14ac:dyDescent="0.45">
      <c r="B30" s="255" t="s">
        <v>244</v>
      </c>
      <c r="C30" s="256"/>
      <c r="D30" s="256"/>
      <c r="E30" s="213"/>
      <c r="F30" s="213"/>
      <c r="G30" s="213"/>
      <c r="H30" s="101">
        <v>9</v>
      </c>
      <c r="I30" s="91">
        <v>9.25</v>
      </c>
      <c r="J30" s="92">
        <v>38</v>
      </c>
      <c r="K30" s="91" t="s">
        <v>245</v>
      </c>
      <c r="L30" s="102">
        <v>35359</v>
      </c>
      <c r="M30" s="93" t="s">
        <v>247</v>
      </c>
      <c r="N30" s="103">
        <v>3300</v>
      </c>
      <c r="O30" s="77"/>
      <c r="P30">
        <f t="shared" ref="P30:P35" si="7">J30+I30</f>
        <v>47.25</v>
      </c>
    </row>
    <row r="31" spans="2:33" ht="44.1" customHeight="1" thickBot="1" x14ac:dyDescent="0.45">
      <c r="B31" s="255" t="s">
        <v>248</v>
      </c>
      <c r="C31" s="256"/>
      <c r="D31" s="256"/>
      <c r="E31" s="213"/>
      <c r="F31" s="213"/>
      <c r="G31" s="213"/>
      <c r="H31" s="101">
        <v>8.5</v>
      </c>
      <c r="I31" s="101">
        <v>9</v>
      </c>
      <c r="J31" s="92">
        <v>38</v>
      </c>
      <c r="K31" s="91" t="s">
        <v>245</v>
      </c>
      <c r="L31" s="91">
        <v>2001</v>
      </c>
      <c r="M31" s="93" t="s">
        <v>247</v>
      </c>
      <c r="N31" s="103">
        <v>3080</v>
      </c>
      <c r="O31" s="77"/>
      <c r="P31">
        <f t="shared" si="7"/>
        <v>47</v>
      </c>
    </row>
    <row r="32" spans="2:33" ht="38.25" thickBot="1" x14ac:dyDescent="0.45">
      <c r="B32" s="257" t="s">
        <v>249</v>
      </c>
      <c r="C32" s="258"/>
      <c r="D32" s="258"/>
      <c r="E32" s="214"/>
      <c r="F32" s="214"/>
      <c r="G32" s="214"/>
      <c r="H32" s="104">
        <v>7.5</v>
      </c>
      <c r="I32" s="104">
        <v>10</v>
      </c>
      <c r="J32" s="105">
        <v>41</v>
      </c>
      <c r="K32" s="50" t="s">
        <v>245</v>
      </c>
      <c r="L32" s="106">
        <v>38991</v>
      </c>
      <c r="M32" s="107" t="s">
        <v>250</v>
      </c>
      <c r="N32" s="108">
        <v>3520</v>
      </c>
      <c r="O32" s="77"/>
      <c r="P32">
        <f t="shared" si="7"/>
        <v>51</v>
      </c>
    </row>
    <row r="33" spans="2:16" ht="38.25" thickBot="1" x14ac:dyDescent="0.45">
      <c r="B33" s="253" t="s">
        <v>251</v>
      </c>
      <c r="C33" s="254"/>
      <c r="D33" s="254"/>
      <c r="E33" s="212"/>
      <c r="F33" s="212"/>
      <c r="G33" s="212"/>
      <c r="H33" s="95">
        <v>6.5</v>
      </c>
      <c r="I33" s="95">
        <v>10</v>
      </c>
      <c r="J33" s="96">
        <v>32</v>
      </c>
      <c r="K33" s="97" t="s">
        <v>245</v>
      </c>
      <c r="L33" s="97">
        <v>2001</v>
      </c>
      <c r="M33" s="99" t="s">
        <v>250</v>
      </c>
      <c r="N33" s="100">
        <v>3080</v>
      </c>
      <c r="O33" s="77"/>
      <c r="P33">
        <f t="shared" si="7"/>
        <v>42</v>
      </c>
    </row>
    <row r="34" spans="2:16" ht="35.1" customHeight="1" thickBot="1" x14ac:dyDescent="0.45">
      <c r="B34" s="253" t="s">
        <v>252</v>
      </c>
      <c r="C34" s="254"/>
      <c r="D34" s="254"/>
      <c r="E34" s="212"/>
      <c r="F34" s="212"/>
      <c r="G34" s="212"/>
      <c r="H34" s="95">
        <v>8.25</v>
      </c>
      <c r="I34" s="95">
        <v>8.75</v>
      </c>
      <c r="J34" s="96">
        <v>32</v>
      </c>
      <c r="K34" s="97" t="s">
        <v>253</v>
      </c>
      <c r="L34" s="98">
        <v>33563</v>
      </c>
      <c r="M34" s="99" t="s">
        <v>254</v>
      </c>
      <c r="N34" s="100">
        <v>2200</v>
      </c>
      <c r="O34" s="77"/>
      <c r="P34">
        <f t="shared" si="7"/>
        <v>40.75</v>
      </c>
    </row>
    <row r="35" spans="2:16" ht="38.1" customHeight="1" thickBot="1" x14ac:dyDescent="0.45">
      <c r="B35" s="253" t="s">
        <v>255</v>
      </c>
      <c r="C35" s="254"/>
      <c r="D35" s="254"/>
      <c r="E35" s="212"/>
      <c r="F35" s="212"/>
      <c r="G35" s="212"/>
      <c r="H35" s="95">
        <v>8.75</v>
      </c>
      <c r="I35" s="95">
        <v>8.5</v>
      </c>
      <c r="J35" s="96">
        <v>35</v>
      </c>
      <c r="K35" s="97" t="s">
        <v>253</v>
      </c>
      <c r="L35" s="98">
        <v>37946</v>
      </c>
      <c r="M35" s="99" t="s">
        <v>247</v>
      </c>
      <c r="N35" s="100">
        <v>2750</v>
      </c>
      <c r="O35" s="77"/>
      <c r="P35">
        <f t="shared" si="7"/>
        <v>43.5</v>
      </c>
    </row>
  </sheetData>
  <mergeCells count="41">
    <mergeCell ref="B8:B17"/>
    <mergeCell ref="K8:K17"/>
    <mergeCell ref="N8:N17"/>
    <mergeCell ref="B3:D3"/>
    <mergeCell ref="B25:C27"/>
    <mergeCell ref="M25:M27"/>
    <mergeCell ref="N25:N27"/>
    <mergeCell ref="B20:D20"/>
    <mergeCell ref="B21:D21"/>
    <mergeCell ref="I25:I27"/>
    <mergeCell ref="K25:K27"/>
    <mergeCell ref="I22:I24"/>
    <mergeCell ref="B22:C24"/>
    <mergeCell ref="K22:K24"/>
    <mergeCell ref="N22:N24"/>
    <mergeCell ref="M22:M24"/>
    <mergeCell ref="M4:M7"/>
    <mergeCell ref="C16:C17"/>
    <mergeCell ref="M10:M17"/>
    <mergeCell ref="N4:N7"/>
    <mergeCell ref="L6:L7"/>
    <mergeCell ref="I9:I11"/>
    <mergeCell ref="I12:I13"/>
    <mergeCell ref="I14:I15"/>
    <mergeCell ref="J5:J7"/>
    <mergeCell ref="B33:D33"/>
    <mergeCell ref="B34:D34"/>
    <mergeCell ref="B35:D35"/>
    <mergeCell ref="B28:D28"/>
    <mergeCell ref="K5:K7"/>
    <mergeCell ref="B30:D30"/>
    <mergeCell ref="B31:D31"/>
    <mergeCell ref="B32:D32"/>
    <mergeCell ref="B4:B7"/>
    <mergeCell ref="C9:C11"/>
    <mergeCell ref="C12:C13"/>
    <mergeCell ref="C14:C15"/>
    <mergeCell ref="H25:H27"/>
    <mergeCell ref="I16:I17"/>
    <mergeCell ref="B29:D29"/>
    <mergeCell ref="H22:H24"/>
  </mergeCells>
  <phoneticPr fontId="1"/>
  <pageMargins left="0.7" right="0.7" top="0.75" bottom="0.75" header="0.3" footer="0.3"/>
  <ignoredErrors>
    <ignoredError sqref="C9:C17 L10 C4:C7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AE63-493A-47D2-AAFD-060ACCFD2F74}">
  <dimension ref="A2:N33"/>
  <sheetViews>
    <sheetView zoomScaleNormal="100" zoomScaleSheetLayoutView="100" workbookViewId="0">
      <selection activeCell="P15" sqref="P15"/>
    </sheetView>
  </sheetViews>
  <sheetFormatPr defaultColWidth="8.875" defaultRowHeight="15.75" x14ac:dyDescent="0.4"/>
  <cols>
    <col min="1" max="1" width="20.625" style="133" bestFit="1" customWidth="1"/>
    <col min="2" max="2" width="15.5" style="133" bestFit="1" customWidth="1"/>
    <col min="3" max="3" width="4.125" style="133" bestFit="1" customWidth="1"/>
    <col min="4" max="4" width="5" style="133" bestFit="1" customWidth="1"/>
    <col min="5" max="6" width="7.5" style="133" bestFit="1" customWidth="1"/>
    <col min="7" max="7" width="10.875" style="133" customWidth="1"/>
    <col min="8" max="8" width="36.5" style="133" bestFit="1" customWidth="1"/>
    <col min="9" max="9" width="11.625" style="133" hidden="1" customWidth="1"/>
    <col min="10" max="10" width="12.625" style="133" hidden="1" customWidth="1"/>
    <col min="11" max="16" width="8.875" style="133"/>
    <col min="17" max="17" width="17.125" style="133" bestFit="1" customWidth="1"/>
    <col min="18" max="18" width="4" style="133" bestFit="1" customWidth="1"/>
    <col min="19" max="19" width="6" style="133" bestFit="1" customWidth="1"/>
    <col min="20" max="20" width="7.625" style="133" bestFit="1" customWidth="1"/>
    <col min="21" max="21" width="5.625" style="133" bestFit="1" customWidth="1"/>
    <col min="22" max="22" width="9.625" style="133" bestFit="1" customWidth="1"/>
    <col min="23" max="23" width="34.875" style="133" bestFit="1" customWidth="1"/>
    <col min="24" max="24" width="12" style="133" bestFit="1" customWidth="1"/>
    <col min="25" max="25" width="13" style="133" bestFit="1" customWidth="1"/>
    <col min="26" max="26" width="6.5" style="133" bestFit="1" customWidth="1"/>
    <col min="27" max="16384" width="8.875" style="133"/>
  </cols>
  <sheetData>
    <row r="2" spans="1:14" ht="16.5" thickBot="1" x14ac:dyDescent="0.45">
      <c r="A2" s="133" t="s">
        <v>29</v>
      </c>
    </row>
    <row r="3" spans="1:14" ht="48" thickBot="1" x14ac:dyDescent="0.45">
      <c r="B3" s="288" t="s">
        <v>280</v>
      </c>
      <c r="C3" s="289"/>
      <c r="D3" s="290"/>
      <c r="E3" s="134" t="s">
        <v>33</v>
      </c>
      <c r="F3" s="134" t="s">
        <v>34</v>
      </c>
      <c r="G3" s="134" t="s">
        <v>35</v>
      </c>
      <c r="H3" s="134" t="s">
        <v>36</v>
      </c>
      <c r="I3" s="134" t="s">
        <v>37</v>
      </c>
      <c r="J3" s="134" t="s">
        <v>39</v>
      </c>
      <c r="K3" s="135" t="s">
        <v>38</v>
      </c>
      <c r="L3" s="136"/>
    </row>
    <row r="4" spans="1:14" ht="54.95" customHeight="1" x14ac:dyDescent="0.4">
      <c r="B4" s="291" t="s">
        <v>43</v>
      </c>
      <c r="C4" s="137" t="s">
        <v>86</v>
      </c>
      <c r="D4" s="138" t="s">
        <v>85</v>
      </c>
      <c r="E4" s="139">
        <v>13</v>
      </c>
      <c r="F4" s="139">
        <v>13</v>
      </c>
      <c r="G4" s="140">
        <v>44</v>
      </c>
      <c r="H4" s="141" t="s">
        <v>242</v>
      </c>
      <c r="I4" s="142" t="s">
        <v>84</v>
      </c>
      <c r="J4" s="293" t="s">
        <v>41</v>
      </c>
      <c r="K4" s="295">
        <v>10780</v>
      </c>
      <c r="L4" s="143"/>
      <c r="M4" s="133">
        <v>57</v>
      </c>
      <c r="N4" s="144">
        <v>13</v>
      </c>
    </row>
    <row r="5" spans="1:14" ht="14.25" customHeight="1" x14ac:dyDescent="0.4">
      <c r="B5" s="291"/>
      <c r="C5" s="145" t="s">
        <v>30</v>
      </c>
      <c r="D5" s="146"/>
      <c r="E5" s="147">
        <v>13.5</v>
      </c>
      <c r="F5" s="139">
        <v>12</v>
      </c>
      <c r="G5" s="297">
        <v>40</v>
      </c>
      <c r="H5" s="299" t="s">
        <v>243</v>
      </c>
      <c r="I5" s="142" t="s">
        <v>40</v>
      </c>
      <c r="J5" s="293"/>
      <c r="K5" s="295"/>
      <c r="L5" s="143"/>
      <c r="M5" s="133">
        <v>52</v>
      </c>
      <c r="N5" s="137">
        <v>13.5</v>
      </c>
    </row>
    <row r="6" spans="1:14" x14ac:dyDescent="0.4">
      <c r="B6" s="291"/>
      <c r="C6" s="148" t="s">
        <v>31</v>
      </c>
      <c r="D6" s="146"/>
      <c r="E6" s="149">
        <v>13.75</v>
      </c>
      <c r="F6" s="150">
        <v>11.75</v>
      </c>
      <c r="G6" s="297"/>
      <c r="H6" s="299"/>
      <c r="I6" s="301" t="s">
        <v>48</v>
      </c>
      <c r="J6" s="293"/>
      <c r="K6" s="295"/>
      <c r="L6" s="143"/>
      <c r="M6" s="133">
        <v>51.75</v>
      </c>
      <c r="N6" s="151">
        <v>13.75</v>
      </c>
    </row>
    <row r="7" spans="1:14" ht="16.5" thickBot="1" x14ac:dyDescent="0.45">
      <c r="B7" s="292"/>
      <c r="C7" s="152" t="s">
        <v>32</v>
      </c>
      <c r="D7" s="153"/>
      <c r="E7" s="154">
        <v>14</v>
      </c>
      <c r="F7" s="154">
        <v>11</v>
      </c>
      <c r="G7" s="298"/>
      <c r="H7" s="300"/>
      <c r="I7" s="302"/>
      <c r="J7" s="294"/>
      <c r="K7" s="296"/>
      <c r="L7" s="143"/>
      <c r="M7" s="133">
        <v>51</v>
      </c>
      <c r="N7" s="152">
        <v>14</v>
      </c>
    </row>
    <row r="8" spans="1:14" ht="18.75" customHeight="1" x14ac:dyDescent="0.4">
      <c r="B8" s="315" t="s">
        <v>45</v>
      </c>
      <c r="C8" s="155">
        <v>19</v>
      </c>
      <c r="D8" s="156"/>
      <c r="E8" s="157">
        <v>13.2</v>
      </c>
      <c r="F8" s="157">
        <v>11.7</v>
      </c>
      <c r="G8" s="158">
        <v>36</v>
      </c>
      <c r="H8" s="338" t="s">
        <v>240</v>
      </c>
      <c r="I8" s="159"/>
      <c r="J8" s="160"/>
      <c r="K8" s="303">
        <v>9790</v>
      </c>
      <c r="L8" s="143"/>
      <c r="M8" s="133">
        <v>47.7</v>
      </c>
      <c r="N8" s="161">
        <v>11.7</v>
      </c>
    </row>
    <row r="9" spans="1:14" ht="18" customHeight="1" x14ac:dyDescent="0.4">
      <c r="B9" s="316"/>
      <c r="C9" s="306" t="s">
        <v>30</v>
      </c>
      <c r="D9" s="162" t="s">
        <v>42</v>
      </c>
      <c r="E9" s="139">
        <v>13</v>
      </c>
      <c r="F9" s="308">
        <v>11.5</v>
      </c>
      <c r="G9" s="140">
        <v>43</v>
      </c>
      <c r="H9" s="299"/>
      <c r="I9" s="142" t="s">
        <v>49</v>
      </c>
      <c r="J9" s="162" t="s">
        <v>41</v>
      </c>
      <c r="K9" s="304"/>
      <c r="L9" s="163"/>
      <c r="M9" s="133">
        <v>54.5</v>
      </c>
      <c r="N9" s="164">
        <v>13</v>
      </c>
    </row>
    <row r="10" spans="1:14" ht="18" customHeight="1" x14ac:dyDescent="0.4">
      <c r="B10" s="316"/>
      <c r="C10" s="307"/>
      <c r="D10" s="165"/>
      <c r="E10" s="150">
        <v>13</v>
      </c>
      <c r="F10" s="309"/>
      <c r="G10" s="166">
        <v>36</v>
      </c>
      <c r="H10" s="299"/>
      <c r="I10" s="151" t="s">
        <v>51</v>
      </c>
      <c r="J10" s="310" t="s">
        <v>50</v>
      </c>
      <c r="K10" s="304"/>
      <c r="L10" s="167"/>
      <c r="M10" s="133">
        <v>47.5</v>
      </c>
      <c r="N10" s="168">
        <v>13</v>
      </c>
    </row>
    <row r="11" spans="1:14" x14ac:dyDescent="0.4">
      <c r="B11" s="316"/>
      <c r="C11" s="307"/>
      <c r="D11" s="165" t="s">
        <v>44</v>
      </c>
      <c r="E11" s="150">
        <v>13</v>
      </c>
      <c r="F11" s="309"/>
      <c r="G11" s="166">
        <v>32</v>
      </c>
      <c r="H11" s="299"/>
      <c r="I11" s="151" t="s">
        <v>52</v>
      </c>
      <c r="J11" s="311"/>
      <c r="K11" s="304"/>
      <c r="L11" s="167"/>
      <c r="M11" s="133">
        <v>43.5</v>
      </c>
      <c r="N11" s="168">
        <v>13</v>
      </c>
    </row>
    <row r="12" spans="1:14" x14ac:dyDescent="0.4">
      <c r="B12" s="316"/>
      <c r="C12" s="307" t="s">
        <v>31</v>
      </c>
      <c r="D12" s="165"/>
      <c r="E12" s="150">
        <v>13.25</v>
      </c>
      <c r="F12" s="309">
        <v>11.25</v>
      </c>
      <c r="G12" s="166">
        <v>36</v>
      </c>
      <c r="H12" s="299"/>
      <c r="I12" s="151" t="s">
        <v>53</v>
      </c>
      <c r="J12" s="311"/>
      <c r="K12" s="304"/>
      <c r="L12" s="167"/>
      <c r="M12" s="133">
        <v>47.25</v>
      </c>
      <c r="N12" s="168">
        <v>13.25</v>
      </c>
    </row>
    <row r="13" spans="1:14" x14ac:dyDescent="0.4">
      <c r="B13" s="316"/>
      <c r="C13" s="307"/>
      <c r="D13" s="165" t="s">
        <v>44</v>
      </c>
      <c r="E13" s="150">
        <v>13.25</v>
      </c>
      <c r="F13" s="309"/>
      <c r="G13" s="166">
        <v>32</v>
      </c>
      <c r="H13" s="299"/>
      <c r="I13" s="151" t="s">
        <v>54</v>
      </c>
      <c r="J13" s="311"/>
      <c r="K13" s="304"/>
      <c r="L13" s="167"/>
      <c r="M13" s="133">
        <v>43.25</v>
      </c>
      <c r="N13" s="168">
        <v>13.25</v>
      </c>
    </row>
    <row r="14" spans="1:14" x14ac:dyDescent="0.4">
      <c r="B14" s="316"/>
      <c r="C14" s="307" t="s">
        <v>32</v>
      </c>
      <c r="D14" s="165"/>
      <c r="E14" s="150">
        <v>13.5</v>
      </c>
      <c r="F14" s="309">
        <v>10.5</v>
      </c>
      <c r="G14" s="166">
        <v>36</v>
      </c>
      <c r="H14" s="299"/>
      <c r="I14" s="151" t="s">
        <v>55</v>
      </c>
      <c r="J14" s="311"/>
      <c r="K14" s="304"/>
      <c r="L14" s="167"/>
      <c r="M14" s="133">
        <v>46.5</v>
      </c>
      <c r="N14" s="168">
        <v>13.5</v>
      </c>
    </row>
    <row r="15" spans="1:14" x14ac:dyDescent="0.4">
      <c r="B15" s="316"/>
      <c r="C15" s="307"/>
      <c r="D15" s="165" t="s">
        <v>44</v>
      </c>
      <c r="E15" s="150">
        <v>13.5</v>
      </c>
      <c r="F15" s="309"/>
      <c r="G15" s="166">
        <v>32</v>
      </c>
      <c r="H15" s="299"/>
      <c r="I15" s="151" t="s">
        <v>56</v>
      </c>
      <c r="J15" s="311"/>
      <c r="K15" s="304"/>
      <c r="L15" s="167"/>
      <c r="M15" s="133">
        <v>42.5</v>
      </c>
      <c r="N15" s="168">
        <v>13.5</v>
      </c>
    </row>
    <row r="16" spans="1:14" x14ac:dyDescent="0.4">
      <c r="B16" s="316"/>
      <c r="C16" s="307" t="s">
        <v>46</v>
      </c>
      <c r="D16" s="165"/>
      <c r="E16" s="150">
        <v>13.25</v>
      </c>
      <c r="F16" s="309">
        <v>11</v>
      </c>
      <c r="G16" s="166">
        <v>36</v>
      </c>
      <c r="H16" s="299"/>
      <c r="I16" s="151" t="s">
        <v>57</v>
      </c>
      <c r="J16" s="311"/>
      <c r="K16" s="304"/>
      <c r="L16" s="167"/>
      <c r="M16" s="133">
        <v>47</v>
      </c>
      <c r="N16" s="168">
        <v>13.25</v>
      </c>
    </row>
    <row r="17" spans="2:14" ht="16.5" thickBot="1" x14ac:dyDescent="0.45">
      <c r="B17" s="317"/>
      <c r="C17" s="313"/>
      <c r="D17" s="169" t="s">
        <v>44</v>
      </c>
      <c r="E17" s="150">
        <v>13.25</v>
      </c>
      <c r="F17" s="314"/>
      <c r="G17" s="170">
        <v>32</v>
      </c>
      <c r="H17" s="300"/>
      <c r="I17" s="171" t="s">
        <v>58</v>
      </c>
      <c r="J17" s="312"/>
      <c r="K17" s="305"/>
      <c r="L17" s="167"/>
      <c r="M17" s="133">
        <v>43</v>
      </c>
      <c r="N17" s="168">
        <v>13.25</v>
      </c>
    </row>
    <row r="18" spans="2:14" ht="32.25" thickBot="1" x14ac:dyDescent="0.45">
      <c r="B18" s="331" t="s">
        <v>59</v>
      </c>
      <c r="C18" s="332"/>
      <c r="D18" s="333"/>
      <c r="E18" s="172">
        <v>13</v>
      </c>
      <c r="F18" s="172">
        <v>10.8</v>
      </c>
      <c r="G18" s="173">
        <v>35</v>
      </c>
      <c r="H18" s="174" t="s">
        <v>47</v>
      </c>
      <c r="I18" s="175" t="s">
        <v>60</v>
      </c>
      <c r="J18" s="174" t="s">
        <v>50</v>
      </c>
      <c r="K18" s="176">
        <v>5500</v>
      </c>
      <c r="L18" s="163"/>
      <c r="M18" s="133">
        <v>45.8</v>
      </c>
      <c r="N18" s="177">
        <v>13</v>
      </c>
    </row>
    <row r="19" spans="2:14" ht="32.25" thickBot="1" x14ac:dyDescent="0.45">
      <c r="B19" s="331" t="s">
        <v>71</v>
      </c>
      <c r="C19" s="334"/>
      <c r="D19" s="335"/>
      <c r="E19" s="172">
        <v>14.5</v>
      </c>
      <c r="F19" s="172">
        <v>10.3</v>
      </c>
      <c r="G19" s="173">
        <v>35</v>
      </c>
      <c r="H19" s="174" t="s">
        <v>62</v>
      </c>
      <c r="I19" s="175" t="s">
        <v>63</v>
      </c>
      <c r="J19" s="174" t="s">
        <v>50</v>
      </c>
      <c r="K19" s="176">
        <v>6600</v>
      </c>
      <c r="L19" s="163"/>
      <c r="M19" s="133">
        <v>45.3</v>
      </c>
      <c r="N19" s="177">
        <v>14.5</v>
      </c>
    </row>
    <row r="20" spans="2:14" ht="15" customHeight="1" x14ac:dyDescent="0.4">
      <c r="B20" s="323" t="s">
        <v>72</v>
      </c>
      <c r="C20" s="324"/>
      <c r="D20" s="178" t="s">
        <v>42</v>
      </c>
      <c r="E20" s="327">
        <v>12.8</v>
      </c>
      <c r="F20" s="337">
        <v>10.199999999999999</v>
      </c>
      <c r="G20" s="179">
        <v>40</v>
      </c>
      <c r="H20" s="318" t="s">
        <v>61</v>
      </c>
      <c r="I20" s="144" t="s">
        <v>65</v>
      </c>
      <c r="J20" s="318" t="s">
        <v>50</v>
      </c>
      <c r="K20" s="320">
        <v>4620</v>
      </c>
      <c r="L20" s="163"/>
      <c r="M20" s="133">
        <v>50.2</v>
      </c>
    </row>
    <row r="21" spans="2:14" x14ac:dyDescent="0.4">
      <c r="B21" s="325"/>
      <c r="C21" s="311"/>
      <c r="D21" s="165"/>
      <c r="E21" s="328"/>
      <c r="F21" s="309"/>
      <c r="G21" s="166">
        <v>35</v>
      </c>
      <c r="H21" s="310"/>
      <c r="I21" s="151" t="s">
        <v>66</v>
      </c>
      <c r="J21" s="310"/>
      <c r="K21" s="321"/>
      <c r="L21" s="163"/>
      <c r="M21" s="133">
        <v>45.2</v>
      </c>
    </row>
    <row r="22" spans="2:14" ht="16.5" thickBot="1" x14ac:dyDescent="0.45">
      <c r="B22" s="326"/>
      <c r="C22" s="312"/>
      <c r="D22" s="169" t="s">
        <v>64</v>
      </c>
      <c r="E22" s="336"/>
      <c r="F22" s="314"/>
      <c r="G22" s="170">
        <v>32</v>
      </c>
      <c r="H22" s="319"/>
      <c r="I22" s="171" t="s">
        <v>65</v>
      </c>
      <c r="J22" s="319"/>
      <c r="K22" s="322"/>
      <c r="L22" s="163"/>
      <c r="M22" s="133">
        <v>42.2</v>
      </c>
    </row>
    <row r="23" spans="2:14" ht="18" customHeight="1" x14ac:dyDescent="0.4">
      <c r="B23" s="323" t="s">
        <v>73</v>
      </c>
      <c r="C23" s="324"/>
      <c r="D23" s="178"/>
      <c r="E23" s="327">
        <v>10</v>
      </c>
      <c r="F23" s="327">
        <v>8</v>
      </c>
      <c r="G23" s="179">
        <v>38</v>
      </c>
      <c r="H23" s="329"/>
      <c r="I23" s="144" t="s">
        <v>68</v>
      </c>
      <c r="J23" s="318" t="s">
        <v>246</v>
      </c>
      <c r="K23" s="320">
        <v>3520</v>
      </c>
      <c r="L23" s="163"/>
      <c r="M23" s="133">
        <v>46</v>
      </c>
    </row>
    <row r="24" spans="2:14" x14ac:dyDescent="0.4">
      <c r="B24" s="325"/>
      <c r="C24" s="311"/>
      <c r="D24" s="165" t="s">
        <v>67</v>
      </c>
      <c r="E24" s="328"/>
      <c r="F24" s="328"/>
      <c r="G24" s="166">
        <v>35</v>
      </c>
      <c r="H24" s="330"/>
      <c r="I24" s="151" t="s">
        <v>69</v>
      </c>
      <c r="J24" s="310"/>
      <c r="K24" s="321"/>
      <c r="L24" s="163"/>
      <c r="M24" s="133">
        <v>43</v>
      </c>
    </row>
    <row r="25" spans="2:14" ht="16.5" thickBot="1" x14ac:dyDescent="0.45">
      <c r="B25" s="326"/>
      <c r="C25" s="312"/>
      <c r="D25" s="169" t="s">
        <v>44</v>
      </c>
      <c r="E25" s="328"/>
      <c r="F25" s="328"/>
      <c r="G25" s="170">
        <v>33</v>
      </c>
      <c r="H25" s="330"/>
      <c r="I25" s="171" t="s">
        <v>70</v>
      </c>
      <c r="J25" s="319"/>
      <c r="K25" s="322"/>
      <c r="L25" s="163"/>
      <c r="M25" s="133">
        <v>41</v>
      </c>
    </row>
    <row r="26" spans="2:14" ht="48" thickBot="1" x14ac:dyDescent="0.45">
      <c r="B26" s="341" t="s">
        <v>239</v>
      </c>
      <c r="C26" s="342"/>
      <c r="D26" s="342"/>
      <c r="E26" s="180">
        <v>11.75</v>
      </c>
      <c r="F26" s="180">
        <v>11.5</v>
      </c>
      <c r="G26" s="181">
        <v>48</v>
      </c>
      <c r="H26" s="182" t="s">
        <v>241</v>
      </c>
      <c r="I26" s="180"/>
      <c r="J26" s="180"/>
      <c r="K26" s="183" t="s">
        <v>238</v>
      </c>
      <c r="M26" s="133">
        <v>59.5</v>
      </c>
    </row>
    <row r="27" spans="2:14" ht="39" customHeight="1" thickBot="1" x14ac:dyDescent="0.45">
      <c r="B27" s="343" t="s">
        <v>289</v>
      </c>
      <c r="C27" s="344"/>
      <c r="D27" s="345"/>
      <c r="E27" s="180">
        <v>10.5</v>
      </c>
      <c r="F27" s="184">
        <v>11</v>
      </c>
      <c r="G27" s="181">
        <v>50</v>
      </c>
      <c r="H27" s="180" t="s">
        <v>245</v>
      </c>
      <c r="I27" s="180"/>
      <c r="J27" s="180"/>
      <c r="K27" s="185">
        <v>5500</v>
      </c>
      <c r="M27" s="186">
        <f>F27+G27</f>
        <v>61</v>
      </c>
    </row>
    <row r="28" spans="2:14" ht="57" customHeight="1" thickBot="1" x14ac:dyDescent="0.45">
      <c r="B28" s="341" t="s">
        <v>244</v>
      </c>
      <c r="C28" s="342"/>
      <c r="D28" s="342"/>
      <c r="E28" s="187">
        <v>9</v>
      </c>
      <c r="F28" s="180">
        <v>9.25</v>
      </c>
      <c r="G28" s="181">
        <v>38</v>
      </c>
      <c r="H28" s="180" t="s">
        <v>245</v>
      </c>
      <c r="I28" s="188">
        <v>35359</v>
      </c>
      <c r="J28" s="182" t="s">
        <v>247</v>
      </c>
      <c r="K28" s="185">
        <v>3300</v>
      </c>
      <c r="L28" s="163"/>
      <c r="M28" s="133">
        <f t="shared" ref="M28:M33" si="0">G28+F28</f>
        <v>47.25</v>
      </c>
    </row>
    <row r="29" spans="2:14" ht="44.1" customHeight="1" thickBot="1" x14ac:dyDescent="0.45">
      <c r="B29" s="341" t="s">
        <v>248</v>
      </c>
      <c r="C29" s="342"/>
      <c r="D29" s="342"/>
      <c r="E29" s="187">
        <v>8.5</v>
      </c>
      <c r="F29" s="187">
        <v>9</v>
      </c>
      <c r="G29" s="181">
        <v>38</v>
      </c>
      <c r="H29" s="180" t="s">
        <v>245</v>
      </c>
      <c r="I29" s="180">
        <v>2001</v>
      </c>
      <c r="J29" s="182" t="s">
        <v>247</v>
      </c>
      <c r="K29" s="185">
        <v>3080</v>
      </c>
      <c r="L29" s="163"/>
      <c r="M29" s="133">
        <f t="shared" si="0"/>
        <v>47</v>
      </c>
    </row>
    <row r="30" spans="2:14" ht="32.25" thickBot="1" x14ac:dyDescent="0.45">
      <c r="B30" s="346" t="s">
        <v>249</v>
      </c>
      <c r="C30" s="347"/>
      <c r="D30" s="347"/>
      <c r="E30" s="189">
        <v>7.5</v>
      </c>
      <c r="F30" s="189">
        <v>10</v>
      </c>
      <c r="G30" s="190">
        <v>41</v>
      </c>
      <c r="H30" s="191" t="s">
        <v>245</v>
      </c>
      <c r="I30" s="192">
        <v>38991</v>
      </c>
      <c r="J30" s="193" t="s">
        <v>250</v>
      </c>
      <c r="K30" s="194">
        <v>3520</v>
      </c>
      <c r="L30" s="163"/>
      <c r="M30" s="133">
        <f t="shared" si="0"/>
        <v>51</v>
      </c>
    </row>
    <row r="31" spans="2:14" ht="32.25" thickBot="1" x14ac:dyDescent="0.45">
      <c r="B31" s="339" t="s">
        <v>251</v>
      </c>
      <c r="C31" s="340"/>
      <c r="D31" s="340"/>
      <c r="E31" s="195">
        <v>6.5</v>
      </c>
      <c r="F31" s="195">
        <v>10</v>
      </c>
      <c r="G31" s="196">
        <v>32</v>
      </c>
      <c r="H31" s="197" t="s">
        <v>245</v>
      </c>
      <c r="I31" s="197">
        <v>2001</v>
      </c>
      <c r="J31" s="198" t="s">
        <v>250</v>
      </c>
      <c r="K31" s="199">
        <v>3080</v>
      </c>
      <c r="L31" s="163"/>
      <c r="M31" s="133">
        <f t="shared" si="0"/>
        <v>42</v>
      </c>
    </row>
    <row r="32" spans="2:14" ht="35.1" customHeight="1" thickBot="1" x14ac:dyDescent="0.45">
      <c r="B32" s="339" t="s">
        <v>252</v>
      </c>
      <c r="C32" s="340"/>
      <c r="D32" s="340"/>
      <c r="E32" s="195">
        <v>8.25</v>
      </c>
      <c r="F32" s="195">
        <v>8.75</v>
      </c>
      <c r="G32" s="196">
        <v>32</v>
      </c>
      <c r="H32" s="197" t="s">
        <v>253</v>
      </c>
      <c r="I32" s="200">
        <v>33563</v>
      </c>
      <c r="J32" s="198" t="s">
        <v>254</v>
      </c>
      <c r="K32" s="199">
        <v>2200</v>
      </c>
      <c r="L32" s="163"/>
      <c r="M32" s="133">
        <f t="shared" si="0"/>
        <v>40.75</v>
      </c>
    </row>
    <row r="33" spans="2:13" ht="38.1" customHeight="1" thickBot="1" x14ac:dyDescent="0.45">
      <c r="B33" s="339" t="s">
        <v>255</v>
      </c>
      <c r="C33" s="340"/>
      <c r="D33" s="340"/>
      <c r="E33" s="195">
        <v>8.75</v>
      </c>
      <c r="F33" s="195">
        <v>8.5</v>
      </c>
      <c r="G33" s="196">
        <v>35</v>
      </c>
      <c r="H33" s="197" t="s">
        <v>253</v>
      </c>
      <c r="I33" s="200">
        <v>37946</v>
      </c>
      <c r="J33" s="198" t="s">
        <v>247</v>
      </c>
      <c r="K33" s="199">
        <v>2750</v>
      </c>
      <c r="L33" s="163"/>
      <c r="M33" s="133">
        <f t="shared" si="0"/>
        <v>43.5</v>
      </c>
    </row>
  </sheetData>
  <mergeCells count="41">
    <mergeCell ref="B32:D32"/>
    <mergeCell ref="B33:D33"/>
    <mergeCell ref="B26:D26"/>
    <mergeCell ref="B27:D27"/>
    <mergeCell ref="B28:D28"/>
    <mergeCell ref="B29:D29"/>
    <mergeCell ref="B30:D30"/>
    <mergeCell ref="B31:D31"/>
    <mergeCell ref="B8:B17"/>
    <mergeCell ref="H20:H22"/>
    <mergeCell ref="J20:J22"/>
    <mergeCell ref="K20:K22"/>
    <mergeCell ref="B23:C25"/>
    <mergeCell ref="E23:E25"/>
    <mergeCell ref="F23:F25"/>
    <mergeCell ref="H23:H25"/>
    <mergeCell ref="J23:J25"/>
    <mergeCell ref="K23:K25"/>
    <mergeCell ref="B18:D18"/>
    <mergeCell ref="B19:D19"/>
    <mergeCell ref="B20:C22"/>
    <mergeCell ref="E20:E22"/>
    <mergeCell ref="F20:F22"/>
    <mergeCell ref="H8:H17"/>
    <mergeCell ref="K8:K17"/>
    <mergeCell ref="C9:C11"/>
    <mergeCell ref="F9:F11"/>
    <mergeCell ref="J10:J17"/>
    <mergeCell ref="C12:C13"/>
    <mergeCell ref="F12:F13"/>
    <mergeCell ref="C14:C15"/>
    <mergeCell ref="F14:F15"/>
    <mergeCell ref="C16:C17"/>
    <mergeCell ref="F16:F17"/>
    <mergeCell ref="B3:D3"/>
    <mergeCell ref="B4:B7"/>
    <mergeCell ref="J4:J7"/>
    <mergeCell ref="K4:K7"/>
    <mergeCell ref="G5:G7"/>
    <mergeCell ref="H5:H7"/>
    <mergeCell ref="I6:I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100E-0FE6-FA4C-9929-609754855D4A}">
  <dimension ref="B3:W25"/>
  <sheetViews>
    <sheetView zoomScale="90" zoomScaleNormal="90" zoomScaleSheetLayoutView="100" workbookViewId="0">
      <selection activeCell="F19" sqref="F19"/>
    </sheetView>
  </sheetViews>
  <sheetFormatPr defaultColWidth="8.875" defaultRowHeight="18.75" x14ac:dyDescent="0.4"/>
  <cols>
    <col min="3" max="3" width="42.375" customWidth="1"/>
    <col min="4" max="4" width="16.375" customWidth="1"/>
    <col min="5" max="6" width="11.875" customWidth="1"/>
    <col min="8" max="8" width="14.625" bestFit="1" customWidth="1"/>
    <col min="9" max="9" width="20" customWidth="1"/>
    <col min="10" max="10" width="9.625" bestFit="1" customWidth="1"/>
    <col min="12" max="12" width="11.125" bestFit="1" customWidth="1"/>
    <col min="14" max="14" width="8.5" bestFit="1" customWidth="1"/>
    <col min="15" max="15" width="18.875" customWidth="1"/>
    <col min="16" max="16" width="35.875" bestFit="1" customWidth="1"/>
    <col min="17" max="18" width="5.125" customWidth="1"/>
    <col min="19" max="19" width="41.875" bestFit="1" customWidth="1"/>
    <col min="20" max="20" width="4" bestFit="1" customWidth="1"/>
    <col min="21" max="21" width="41.125" bestFit="1" customWidth="1"/>
    <col min="22" max="22" width="4" bestFit="1" customWidth="1"/>
    <col min="23" max="23" width="23.125" bestFit="1" customWidth="1"/>
    <col min="24" max="24" width="7.5" customWidth="1"/>
    <col min="26" max="26" width="39.875" bestFit="1" customWidth="1"/>
    <col min="27" max="27" width="14.125" bestFit="1" customWidth="1"/>
    <col min="28" max="28" width="9.5" bestFit="1" customWidth="1"/>
    <col min="29" max="29" width="10.625" bestFit="1" customWidth="1"/>
    <col min="30" max="30" width="7.875" bestFit="1" customWidth="1"/>
    <col min="31" max="31" width="12.5" bestFit="1" customWidth="1"/>
    <col min="32" max="32" width="12.875" bestFit="1" customWidth="1"/>
    <col min="33" max="33" width="7.625" bestFit="1" customWidth="1"/>
    <col min="34" max="34" width="7.5" bestFit="1" customWidth="1"/>
  </cols>
  <sheetData>
    <row r="3" spans="2:23" ht="37.5" x14ac:dyDescent="0.4">
      <c r="B3" s="55"/>
      <c r="C3" s="55"/>
      <c r="D3" s="56" t="s">
        <v>1</v>
      </c>
      <c r="E3" s="56" t="s">
        <v>2</v>
      </c>
      <c r="F3" s="56" t="s">
        <v>3</v>
      </c>
      <c r="G3" s="56" t="s">
        <v>4</v>
      </c>
      <c r="H3" s="56" t="s">
        <v>5</v>
      </c>
      <c r="I3" s="56" t="s">
        <v>8</v>
      </c>
      <c r="J3" s="56" t="s">
        <v>6</v>
      </c>
      <c r="K3" s="56" t="s">
        <v>7</v>
      </c>
    </row>
    <row r="4" spans="2:23" ht="37.5" x14ac:dyDescent="0.4">
      <c r="B4" s="55" t="s">
        <v>200</v>
      </c>
      <c r="C4" s="56" t="s">
        <v>201</v>
      </c>
      <c r="D4" s="56">
        <v>11.7</v>
      </c>
      <c r="E4" s="56">
        <v>9.5</v>
      </c>
      <c r="F4" s="56" t="s">
        <v>88</v>
      </c>
      <c r="G4" s="56" t="s">
        <v>109</v>
      </c>
      <c r="H4" s="56" t="s">
        <v>202</v>
      </c>
      <c r="I4" s="57">
        <v>43922</v>
      </c>
      <c r="J4" s="56"/>
      <c r="K4" s="58">
        <v>35000</v>
      </c>
      <c r="M4">
        <v>5.7</v>
      </c>
    </row>
    <row r="5" spans="2:23" ht="37.5" x14ac:dyDescent="0.4">
      <c r="B5" s="348" t="s">
        <v>140</v>
      </c>
      <c r="C5" s="56" t="s">
        <v>203</v>
      </c>
      <c r="D5" s="59">
        <v>12</v>
      </c>
      <c r="E5" s="59">
        <v>10.5</v>
      </c>
      <c r="F5" s="55" t="s">
        <v>198</v>
      </c>
      <c r="G5" s="55" t="s">
        <v>102</v>
      </c>
      <c r="H5" s="56" t="s">
        <v>199</v>
      </c>
      <c r="I5" s="60">
        <v>43922</v>
      </c>
      <c r="J5" s="55"/>
      <c r="K5" s="58">
        <v>38000</v>
      </c>
      <c r="M5">
        <v>6.2</v>
      </c>
    </row>
    <row r="6" spans="2:23" ht="37.5" x14ac:dyDescent="0.4">
      <c r="B6" s="348"/>
      <c r="C6" s="56" t="s">
        <v>197</v>
      </c>
      <c r="D6" s="59">
        <v>10.5</v>
      </c>
      <c r="E6" s="59">
        <v>9.3000000000000007</v>
      </c>
      <c r="F6" s="55" t="s">
        <v>88</v>
      </c>
      <c r="G6" s="55" t="s">
        <v>109</v>
      </c>
      <c r="H6" s="56" t="s">
        <v>107</v>
      </c>
      <c r="I6" s="60">
        <v>43922</v>
      </c>
      <c r="J6" s="55"/>
      <c r="K6" s="58">
        <v>25000</v>
      </c>
      <c r="M6">
        <v>5.7</v>
      </c>
    </row>
    <row r="7" spans="2:23" x14ac:dyDescent="0.4">
      <c r="B7" s="36"/>
      <c r="C7" s="33"/>
      <c r="D7" s="38"/>
      <c r="E7" s="38"/>
      <c r="F7" s="36"/>
      <c r="G7" s="36"/>
      <c r="H7" s="33"/>
      <c r="I7" s="34"/>
      <c r="J7" s="36"/>
      <c r="K7" s="35"/>
    </row>
    <row r="13" spans="2:23" x14ac:dyDescent="0.4">
      <c r="S13" s="53" t="s">
        <v>214</v>
      </c>
      <c r="T13" s="53"/>
    </row>
    <row r="14" spans="2:23" x14ac:dyDescent="0.4">
      <c r="P14" t="s">
        <v>215</v>
      </c>
      <c r="S14" s="36" t="s">
        <v>216</v>
      </c>
      <c r="T14" s="53"/>
    </row>
    <row r="15" spans="2:23" x14ac:dyDescent="0.4">
      <c r="P15" s="68" t="s">
        <v>217</v>
      </c>
      <c r="S15" s="69" t="s">
        <v>218</v>
      </c>
      <c r="T15" s="70" t="s">
        <v>219</v>
      </c>
      <c r="U15" s="71" t="s">
        <v>220</v>
      </c>
      <c r="V15" s="70" t="s">
        <v>219</v>
      </c>
      <c r="W15" s="71" t="s">
        <v>221</v>
      </c>
    </row>
    <row r="16" spans="2:23" x14ac:dyDescent="0.4">
      <c r="P16" s="72" t="s">
        <v>222</v>
      </c>
      <c r="S16" s="70"/>
      <c r="T16" s="70"/>
      <c r="U16" s="71"/>
      <c r="V16" s="70"/>
      <c r="W16" s="71"/>
    </row>
    <row r="17" spans="19:23" x14ac:dyDescent="0.4">
      <c r="S17" s="61" t="s">
        <v>223</v>
      </c>
      <c r="U17" s="70"/>
      <c r="V17" s="70"/>
    </row>
    <row r="18" spans="19:23" x14ac:dyDescent="0.4">
      <c r="U18" s="70"/>
      <c r="V18" s="70"/>
    </row>
    <row r="19" spans="19:23" x14ac:dyDescent="0.4">
      <c r="S19" s="61" t="s">
        <v>224</v>
      </c>
      <c r="U19" s="61" t="s">
        <v>225</v>
      </c>
      <c r="W19" s="61" t="s">
        <v>226</v>
      </c>
    </row>
    <row r="21" spans="19:23" ht="37.5" x14ac:dyDescent="0.4">
      <c r="S21" s="62" t="s">
        <v>227</v>
      </c>
      <c r="T21" s="1" t="s">
        <v>219</v>
      </c>
      <c r="U21" s="53" t="s">
        <v>228</v>
      </c>
      <c r="V21" s="53"/>
    </row>
    <row r="23" spans="19:23" ht="37.5" x14ac:dyDescent="0.4">
      <c r="S23" s="54" t="s">
        <v>229</v>
      </c>
      <c r="T23" s="54"/>
    </row>
    <row r="25" spans="19:23" x14ac:dyDescent="0.4">
      <c r="S25" s="61" t="s">
        <v>230</v>
      </c>
      <c r="T25" s="1" t="s">
        <v>219</v>
      </c>
      <c r="U25" s="53" t="s">
        <v>231</v>
      </c>
      <c r="V25" s="53"/>
    </row>
  </sheetData>
  <mergeCells count="1">
    <mergeCell ref="B5:B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9A380-F627-0A43-8E27-138369C5FC17}">
  <dimension ref="A1:AR58"/>
  <sheetViews>
    <sheetView topLeftCell="V1" workbookViewId="0">
      <selection activeCell="AE4" sqref="AE4"/>
    </sheetView>
  </sheetViews>
  <sheetFormatPr defaultColWidth="11" defaultRowHeight="18.75" x14ac:dyDescent="0.4"/>
  <cols>
    <col min="1" max="1" width="23.5" bestFit="1" customWidth="1"/>
    <col min="3" max="3" width="26.875" customWidth="1"/>
    <col min="4" max="4" width="15" bestFit="1" customWidth="1"/>
    <col min="5" max="5" width="6.5" bestFit="1" customWidth="1"/>
    <col min="6" max="6" width="7.875" bestFit="1" customWidth="1"/>
    <col min="7" max="7" width="9.375" bestFit="1" customWidth="1"/>
    <col min="8" max="8" width="18.125" bestFit="1" customWidth="1"/>
    <col min="9" max="9" width="9.375" bestFit="1" customWidth="1"/>
    <col min="10" max="10" width="7.5" bestFit="1" customWidth="1"/>
    <col min="11" max="11" width="5.625" bestFit="1" customWidth="1"/>
    <col min="12" max="12" width="27.375" bestFit="1" customWidth="1"/>
    <col min="13" max="13" width="21.125" bestFit="1" customWidth="1"/>
    <col min="14" max="14" width="17.5" bestFit="1" customWidth="1"/>
    <col min="15" max="15" width="19.125" bestFit="1" customWidth="1"/>
    <col min="16" max="16" width="29.375" customWidth="1"/>
    <col min="22" max="22" width="29.375" bestFit="1" customWidth="1"/>
    <col min="23" max="23" width="15" bestFit="1" customWidth="1"/>
    <col min="24" max="24" width="16" bestFit="1" customWidth="1"/>
    <col min="25" max="25" width="11.875" bestFit="1" customWidth="1"/>
    <col min="26" max="26" width="19.625" bestFit="1" customWidth="1"/>
    <col min="27" max="27" width="21.875" bestFit="1" customWidth="1"/>
    <col min="28" max="32" width="18.875" bestFit="1" customWidth="1"/>
    <col min="33" max="33" width="17.125" bestFit="1" customWidth="1"/>
    <col min="34" max="34" width="22" customWidth="1"/>
    <col min="35" max="35" width="2.125" customWidth="1"/>
    <col min="36" max="36" width="23.375" bestFit="1" customWidth="1"/>
    <col min="37" max="39" width="9.375" bestFit="1" customWidth="1"/>
    <col min="40" max="40" width="27.625" bestFit="1" customWidth="1"/>
    <col min="41" max="41" width="28.375" bestFit="1" customWidth="1"/>
    <col min="42" max="42" width="12.375" bestFit="1" customWidth="1"/>
    <col min="43" max="43" width="30.125" customWidth="1"/>
    <col min="44" max="44" width="18.875" bestFit="1" customWidth="1"/>
  </cols>
  <sheetData>
    <row r="1" spans="1:44" x14ac:dyDescent="0.4">
      <c r="A1" t="s">
        <v>154</v>
      </c>
    </row>
    <row r="2" spans="1:44" ht="37.5" x14ac:dyDescent="0.4">
      <c r="A2" t="s">
        <v>155</v>
      </c>
      <c r="C2" s="1" t="s">
        <v>162</v>
      </c>
      <c r="D2" s="1" t="s">
        <v>157</v>
      </c>
      <c r="E2" s="1" t="s">
        <v>158</v>
      </c>
      <c r="F2" s="1" t="s">
        <v>159</v>
      </c>
      <c r="G2" s="1" t="s">
        <v>166</v>
      </c>
      <c r="H2" s="1" t="s">
        <v>161</v>
      </c>
      <c r="I2" s="1" t="s">
        <v>167</v>
      </c>
      <c r="J2" s="1" t="s">
        <v>168</v>
      </c>
      <c r="K2" s="1" t="s">
        <v>165</v>
      </c>
      <c r="L2" s="1" t="s">
        <v>169</v>
      </c>
      <c r="M2" s="1" t="s">
        <v>193</v>
      </c>
      <c r="N2" s="1" t="s">
        <v>164</v>
      </c>
      <c r="O2" s="1" t="s">
        <v>160</v>
      </c>
      <c r="P2" s="1" t="s">
        <v>170</v>
      </c>
      <c r="Q2" s="1" t="s">
        <v>194</v>
      </c>
      <c r="V2" s="1" t="s">
        <v>162</v>
      </c>
      <c r="W2" s="1" t="s">
        <v>172</v>
      </c>
      <c r="X2" s="1" t="s">
        <v>163</v>
      </c>
      <c r="Y2" t="s">
        <v>153</v>
      </c>
      <c r="Z2" s="1" t="s">
        <v>183</v>
      </c>
      <c r="AA2" s="1" t="s">
        <v>184</v>
      </c>
      <c r="AB2" s="1" t="s">
        <v>177</v>
      </c>
      <c r="AC2" s="1" t="s">
        <v>192</v>
      </c>
      <c r="AD2" s="1" t="s">
        <v>290</v>
      </c>
      <c r="AE2" s="1" t="s">
        <v>292</v>
      </c>
      <c r="AF2" s="1" t="s">
        <v>293</v>
      </c>
      <c r="AG2" s="1" t="s">
        <v>186</v>
      </c>
      <c r="AH2" s="1" t="s">
        <v>294</v>
      </c>
      <c r="AJ2" s="1" t="s">
        <v>174</v>
      </c>
      <c r="AK2" s="1" t="s">
        <v>179</v>
      </c>
      <c r="AL2" s="1" t="s">
        <v>180</v>
      </c>
      <c r="AM2" s="1" t="s">
        <v>181</v>
      </c>
      <c r="AN2" s="1" t="s">
        <v>188</v>
      </c>
      <c r="AO2" s="1" t="s">
        <v>189</v>
      </c>
      <c r="AP2" s="1" t="s">
        <v>191</v>
      </c>
      <c r="AR2" s="1"/>
    </row>
    <row r="3" spans="1:44" ht="37.5" x14ac:dyDescent="0.4">
      <c r="C3" s="1" t="s">
        <v>172</v>
      </c>
      <c r="D3" s="1" t="s">
        <v>173</v>
      </c>
      <c r="E3" s="42">
        <v>7640</v>
      </c>
      <c r="F3" s="1">
        <v>49</v>
      </c>
      <c r="G3" s="1">
        <v>7</v>
      </c>
      <c r="H3" s="1">
        <v>7</v>
      </c>
      <c r="I3" s="1">
        <v>5</v>
      </c>
      <c r="J3" s="1">
        <v>9</v>
      </c>
      <c r="K3" s="1">
        <v>9.5</v>
      </c>
      <c r="L3" s="1">
        <v>8.5</v>
      </c>
      <c r="M3" s="1">
        <v>6.5</v>
      </c>
      <c r="N3" s="1">
        <v>8</v>
      </c>
      <c r="O3" s="1">
        <v>7</v>
      </c>
      <c r="P3" s="1">
        <v>6</v>
      </c>
      <c r="Q3">
        <f>SUM(G3:P3)</f>
        <v>73.5</v>
      </c>
      <c r="V3" s="1" t="s">
        <v>157</v>
      </c>
      <c r="W3" s="1" t="s">
        <v>173</v>
      </c>
      <c r="X3" s="1" t="s">
        <v>156</v>
      </c>
      <c r="Y3" t="s">
        <v>171</v>
      </c>
      <c r="Z3" s="1" t="s">
        <v>182</v>
      </c>
      <c r="AA3" s="1" t="s">
        <v>182</v>
      </c>
      <c r="AB3" s="1" t="s">
        <v>291</v>
      </c>
      <c r="AC3" s="1" t="s">
        <v>291</v>
      </c>
      <c r="AD3" s="1" t="s">
        <v>291</v>
      </c>
      <c r="AE3" s="1" t="s">
        <v>291</v>
      </c>
      <c r="AF3" s="1" t="s">
        <v>291</v>
      </c>
      <c r="AG3" s="1" t="s">
        <v>185</v>
      </c>
      <c r="AH3" s="1" t="s">
        <v>185</v>
      </c>
      <c r="AJ3" s="1" t="s">
        <v>175</v>
      </c>
      <c r="AK3" s="1" t="s">
        <v>178</v>
      </c>
      <c r="AL3" s="1" t="s">
        <v>178</v>
      </c>
      <c r="AM3" s="1" t="s">
        <v>178</v>
      </c>
      <c r="AN3" s="1" t="s">
        <v>187</v>
      </c>
      <c r="AO3" s="1" t="s">
        <v>187</v>
      </c>
      <c r="AP3" s="1" t="s">
        <v>190</v>
      </c>
      <c r="AQ3" s="1"/>
      <c r="AR3" s="1"/>
    </row>
    <row r="4" spans="1:44" ht="37.5" x14ac:dyDescent="0.4">
      <c r="C4" s="1" t="s">
        <v>163</v>
      </c>
      <c r="D4" s="1" t="s">
        <v>156</v>
      </c>
      <c r="E4" s="2">
        <v>6600</v>
      </c>
      <c r="F4">
        <v>50</v>
      </c>
      <c r="G4">
        <v>8.5</v>
      </c>
      <c r="H4">
        <v>9</v>
      </c>
      <c r="I4">
        <v>8</v>
      </c>
      <c r="J4">
        <v>6</v>
      </c>
      <c r="K4">
        <v>6.5</v>
      </c>
      <c r="L4">
        <v>8</v>
      </c>
      <c r="M4">
        <v>8</v>
      </c>
      <c r="N4">
        <v>6</v>
      </c>
      <c r="O4" s="1">
        <v>8.5</v>
      </c>
      <c r="P4">
        <v>6</v>
      </c>
      <c r="Q4">
        <f>SUM(G4:P4)</f>
        <v>74.5</v>
      </c>
      <c r="V4" s="1" t="s">
        <v>158</v>
      </c>
      <c r="W4" s="74">
        <v>9460</v>
      </c>
      <c r="X4" s="2">
        <v>6600</v>
      </c>
      <c r="Y4" s="73">
        <v>5800</v>
      </c>
      <c r="Z4" s="2">
        <v>7700</v>
      </c>
      <c r="AA4" s="2">
        <v>7700</v>
      </c>
      <c r="AB4" s="2">
        <v>4550</v>
      </c>
      <c r="AC4" s="2">
        <v>4030</v>
      </c>
      <c r="AD4" s="2">
        <v>4550</v>
      </c>
      <c r="AE4" s="2">
        <v>4030</v>
      </c>
      <c r="AF4" s="2">
        <v>4030</v>
      </c>
      <c r="AG4" s="2">
        <v>4420</v>
      </c>
      <c r="AH4" s="2">
        <v>4940</v>
      </c>
      <c r="AI4" s="2"/>
      <c r="AJ4" s="2">
        <v>3380</v>
      </c>
      <c r="AN4" s="2">
        <v>3328</v>
      </c>
    </row>
    <row r="5" spans="1:44" ht="37.5" x14ac:dyDescent="0.4">
      <c r="C5" t="s">
        <v>153</v>
      </c>
      <c r="D5" t="s">
        <v>171</v>
      </c>
      <c r="E5" s="2">
        <v>5800</v>
      </c>
      <c r="F5">
        <v>51</v>
      </c>
      <c r="G5">
        <v>7</v>
      </c>
      <c r="H5">
        <v>8</v>
      </c>
      <c r="I5">
        <v>7</v>
      </c>
      <c r="J5">
        <v>8</v>
      </c>
      <c r="K5">
        <v>8</v>
      </c>
      <c r="L5">
        <v>7</v>
      </c>
      <c r="M5">
        <v>7.5</v>
      </c>
      <c r="N5">
        <v>6</v>
      </c>
      <c r="O5">
        <v>8</v>
      </c>
      <c r="P5">
        <v>9</v>
      </c>
      <c r="Q5">
        <f>SUM(G5:P5)</f>
        <v>75.5</v>
      </c>
      <c r="V5" s="1" t="s">
        <v>159</v>
      </c>
      <c r="W5" s="54">
        <v>49</v>
      </c>
      <c r="X5">
        <v>50</v>
      </c>
      <c r="Y5">
        <v>51</v>
      </c>
      <c r="Z5">
        <v>52</v>
      </c>
      <c r="AA5" s="52">
        <v>54</v>
      </c>
      <c r="AB5">
        <v>52</v>
      </c>
      <c r="AC5">
        <v>51</v>
      </c>
      <c r="AD5">
        <v>48</v>
      </c>
      <c r="AE5">
        <v>50</v>
      </c>
      <c r="AF5">
        <v>48</v>
      </c>
    </row>
    <row r="6" spans="1:44" ht="37.5" x14ac:dyDescent="0.4">
      <c r="C6" s="1" t="s">
        <v>183</v>
      </c>
      <c r="D6" s="1" t="s">
        <v>182</v>
      </c>
      <c r="E6" s="2">
        <v>5005</v>
      </c>
      <c r="F6">
        <v>52</v>
      </c>
      <c r="G6">
        <v>9</v>
      </c>
      <c r="H6">
        <v>9.5</v>
      </c>
      <c r="I6">
        <v>8</v>
      </c>
      <c r="J6">
        <v>7.5</v>
      </c>
      <c r="K6">
        <v>8</v>
      </c>
      <c r="L6">
        <v>8.5</v>
      </c>
      <c r="M6">
        <v>8</v>
      </c>
      <c r="N6">
        <v>7</v>
      </c>
      <c r="O6" s="1">
        <v>8</v>
      </c>
      <c r="P6">
        <v>8.5</v>
      </c>
      <c r="Q6" s="40">
        <f>SUM(G6:P6)</f>
        <v>82</v>
      </c>
      <c r="V6" s="1" t="s">
        <v>166</v>
      </c>
      <c r="W6" s="51">
        <v>7</v>
      </c>
      <c r="X6">
        <v>8.5</v>
      </c>
      <c r="Y6" s="52">
        <v>7</v>
      </c>
      <c r="Z6" s="53">
        <v>9</v>
      </c>
      <c r="AA6">
        <v>8</v>
      </c>
    </row>
    <row r="7" spans="1:44" ht="37.5" x14ac:dyDescent="0.4">
      <c r="C7" s="1" t="s">
        <v>184</v>
      </c>
      <c r="D7" s="1" t="s">
        <v>182</v>
      </c>
      <c r="E7" s="2">
        <v>5390</v>
      </c>
      <c r="F7">
        <v>54</v>
      </c>
      <c r="G7">
        <v>8</v>
      </c>
      <c r="H7">
        <v>8</v>
      </c>
      <c r="I7">
        <v>7.5</v>
      </c>
      <c r="J7">
        <v>8.5</v>
      </c>
      <c r="K7">
        <v>9</v>
      </c>
      <c r="L7">
        <v>8.5</v>
      </c>
      <c r="M7">
        <v>8.5</v>
      </c>
      <c r="N7">
        <v>7.5</v>
      </c>
      <c r="O7" s="1">
        <v>8.5</v>
      </c>
      <c r="P7">
        <v>8</v>
      </c>
      <c r="Q7" s="40">
        <f>SUM(G7:P7)</f>
        <v>82</v>
      </c>
      <c r="V7" s="1" t="s">
        <v>161</v>
      </c>
      <c r="W7" s="1">
        <v>7</v>
      </c>
      <c r="X7">
        <v>9</v>
      </c>
      <c r="Y7">
        <v>8</v>
      </c>
      <c r="Z7">
        <v>9.5</v>
      </c>
      <c r="AA7">
        <v>8</v>
      </c>
    </row>
    <row r="8" spans="1:44" ht="37.5" x14ac:dyDescent="0.4">
      <c r="C8" s="1" t="s">
        <v>174</v>
      </c>
      <c r="D8" s="1" t="s">
        <v>175</v>
      </c>
      <c r="V8" s="1" t="s">
        <v>167</v>
      </c>
      <c r="W8" s="1">
        <v>5</v>
      </c>
      <c r="X8">
        <v>8</v>
      </c>
      <c r="Y8">
        <v>7</v>
      </c>
      <c r="Z8">
        <v>8</v>
      </c>
      <c r="AA8">
        <v>7.5</v>
      </c>
    </row>
    <row r="9" spans="1:44" ht="37.5" x14ac:dyDescent="0.4">
      <c r="C9" s="1" t="s">
        <v>177</v>
      </c>
      <c r="D9" s="1" t="s">
        <v>176</v>
      </c>
      <c r="V9" s="1" t="s">
        <v>168</v>
      </c>
      <c r="W9" s="1">
        <v>9</v>
      </c>
      <c r="X9">
        <v>6</v>
      </c>
      <c r="Y9">
        <v>8</v>
      </c>
      <c r="Z9">
        <v>7.5</v>
      </c>
      <c r="AA9">
        <v>8.5</v>
      </c>
    </row>
    <row r="10" spans="1:44" ht="37.5" x14ac:dyDescent="0.4">
      <c r="C10" s="1" t="s">
        <v>179</v>
      </c>
      <c r="D10" s="1" t="s">
        <v>178</v>
      </c>
      <c r="V10" s="1" t="s">
        <v>165</v>
      </c>
      <c r="W10" s="54">
        <v>9.5</v>
      </c>
      <c r="X10" s="52">
        <v>6.5</v>
      </c>
      <c r="Y10">
        <v>8</v>
      </c>
      <c r="Z10">
        <v>8</v>
      </c>
      <c r="AA10">
        <v>9</v>
      </c>
    </row>
    <row r="11" spans="1:44" ht="37.5" x14ac:dyDescent="0.4">
      <c r="C11" s="1" t="s">
        <v>180</v>
      </c>
      <c r="D11" s="1" t="s">
        <v>178</v>
      </c>
      <c r="V11" s="1" t="s">
        <v>169</v>
      </c>
      <c r="W11" s="1">
        <v>8.5</v>
      </c>
      <c r="X11">
        <v>8</v>
      </c>
      <c r="Y11">
        <v>7</v>
      </c>
      <c r="Z11">
        <v>8.5</v>
      </c>
      <c r="AA11">
        <v>8.5</v>
      </c>
    </row>
    <row r="12" spans="1:44" ht="37.5" x14ac:dyDescent="0.4">
      <c r="C12" s="1" t="s">
        <v>181</v>
      </c>
      <c r="D12" s="1" t="s">
        <v>178</v>
      </c>
      <c r="V12" s="1" t="s">
        <v>193</v>
      </c>
      <c r="W12" s="51">
        <v>6.5</v>
      </c>
      <c r="X12">
        <v>8</v>
      </c>
      <c r="Y12">
        <v>7.5</v>
      </c>
      <c r="Z12">
        <v>8</v>
      </c>
      <c r="AA12" s="53">
        <v>8.5</v>
      </c>
    </row>
    <row r="13" spans="1:44" ht="37.5" x14ac:dyDescent="0.4">
      <c r="C13" s="1" t="s">
        <v>186</v>
      </c>
      <c r="D13" s="1" t="s">
        <v>185</v>
      </c>
      <c r="V13" s="1" t="s">
        <v>164</v>
      </c>
      <c r="W13" s="54">
        <v>8</v>
      </c>
      <c r="X13">
        <v>6</v>
      </c>
      <c r="Y13">
        <v>6</v>
      </c>
      <c r="Z13">
        <v>7</v>
      </c>
      <c r="AA13">
        <v>7.5</v>
      </c>
    </row>
    <row r="14" spans="1:44" ht="37.5" x14ac:dyDescent="0.4">
      <c r="C14" s="1" t="s">
        <v>188</v>
      </c>
      <c r="D14" s="1" t="s">
        <v>187</v>
      </c>
      <c r="V14" s="1" t="s">
        <v>160</v>
      </c>
      <c r="W14" s="1">
        <v>7</v>
      </c>
      <c r="X14" s="1">
        <v>8.5</v>
      </c>
      <c r="Y14">
        <v>8</v>
      </c>
      <c r="Z14" s="1">
        <v>8</v>
      </c>
      <c r="AA14" s="54">
        <v>9</v>
      </c>
    </row>
    <row r="15" spans="1:44" ht="37.5" x14ac:dyDescent="0.4">
      <c r="C15" s="1" t="s">
        <v>189</v>
      </c>
      <c r="D15" s="1" t="s">
        <v>187</v>
      </c>
      <c r="V15" s="1" t="s">
        <v>170</v>
      </c>
      <c r="W15" s="51">
        <v>6</v>
      </c>
      <c r="X15" s="52">
        <v>6</v>
      </c>
      <c r="Y15">
        <v>8.5</v>
      </c>
      <c r="Z15" s="53">
        <v>8.5</v>
      </c>
      <c r="AA15">
        <v>8</v>
      </c>
    </row>
    <row r="16" spans="1:44" ht="37.5" x14ac:dyDescent="0.4">
      <c r="C16" s="1" t="s">
        <v>191</v>
      </c>
      <c r="D16" s="1" t="s">
        <v>190</v>
      </c>
      <c r="V16" s="1" t="s">
        <v>194</v>
      </c>
      <c r="W16" s="52">
        <f>SUM(W6:W15)</f>
        <v>73.5</v>
      </c>
      <c r="X16">
        <f>SUM(X6:X15)</f>
        <v>74.5</v>
      </c>
      <c r="Y16">
        <f>SUM(Y6:Y15)</f>
        <v>75</v>
      </c>
      <c r="Z16" s="40">
        <f>SUM(Z6:Z15)</f>
        <v>82</v>
      </c>
      <c r="AA16" s="75">
        <f>SUM(AA6:AA15)</f>
        <v>82.5</v>
      </c>
    </row>
    <row r="18" spans="3:4" ht="37.5" x14ac:dyDescent="0.4">
      <c r="C18" s="1" t="s">
        <v>192</v>
      </c>
      <c r="D18" s="1" t="s">
        <v>176</v>
      </c>
    </row>
    <row r="43" spans="22:44" ht="19.5" thickBot="1" x14ac:dyDescent="0.45">
      <c r="V43" s="44"/>
      <c r="W43" s="44"/>
      <c r="X43" s="44"/>
      <c r="Y43" s="44"/>
    </row>
    <row r="44" spans="22:44" ht="37.5" x14ac:dyDescent="0.4">
      <c r="V44" s="1" t="s">
        <v>162</v>
      </c>
      <c r="W44" s="1" t="s">
        <v>172</v>
      </c>
      <c r="X44" s="1" t="s">
        <v>163</v>
      </c>
      <c r="Y44" t="s">
        <v>153</v>
      </c>
      <c r="AB44" s="1" t="s">
        <v>177</v>
      </c>
      <c r="AC44" s="1" t="s">
        <v>192</v>
      </c>
      <c r="AD44" s="1" t="s">
        <v>192</v>
      </c>
      <c r="AE44" s="1" t="s">
        <v>192</v>
      </c>
      <c r="AF44" s="1" t="s">
        <v>192</v>
      </c>
      <c r="AG44" s="1" t="s">
        <v>186</v>
      </c>
      <c r="AH44" s="1" t="s">
        <v>186</v>
      </c>
      <c r="AJ44" s="1" t="s">
        <v>174</v>
      </c>
      <c r="AK44" s="1" t="s">
        <v>179</v>
      </c>
      <c r="AL44" s="1" t="s">
        <v>180</v>
      </c>
      <c r="AM44" s="1" t="s">
        <v>181</v>
      </c>
      <c r="AN44" s="1" t="s">
        <v>188</v>
      </c>
      <c r="AO44" s="1" t="s">
        <v>189</v>
      </c>
      <c r="AP44" s="1" t="s">
        <v>191</v>
      </c>
      <c r="AR44" s="1"/>
    </row>
    <row r="45" spans="22:44" ht="38.25" thickBot="1" x14ac:dyDescent="0.45">
      <c r="V45" s="43" t="s">
        <v>157</v>
      </c>
      <c r="W45" s="43" t="s">
        <v>173</v>
      </c>
      <c r="X45" s="43" t="s">
        <v>156</v>
      </c>
      <c r="Y45" s="44" t="s">
        <v>171</v>
      </c>
      <c r="AB45" s="1" t="s">
        <v>176</v>
      </c>
      <c r="AC45" s="1" t="s">
        <v>176</v>
      </c>
      <c r="AD45" s="1" t="s">
        <v>176</v>
      </c>
      <c r="AE45" s="1" t="s">
        <v>176</v>
      </c>
      <c r="AF45" s="1" t="s">
        <v>176</v>
      </c>
      <c r="AG45" s="1" t="s">
        <v>185</v>
      </c>
      <c r="AH45" s="1" t="s">
        <v>185</v>
      </c>
      <c r="AJ45" s="1" t="s">
        <v>175</v>
      </c>
      <c r="AK45" s="1" t="s">
        <v>178</v>
      </c>
      <c r="AL45" s="1" t="s">
        <v>178</v>
      </c>
      <c r="AM45" s="1" t="s">
        <v>178</v>
      </c>
      <c r="AN45" s="1" t="s">
        <v>187</v>
      </c>
      <c r="AO45" s="1" t="s">
        <v>187</v>
      </c>
      <c r="AP45" s="1" t="s">
        <v>190</v>
      </c>
      <c r="AR45" s="1"/>
    </row>
    <row r="46" spans="22:44" ht="37.5" x14ac:dyDescent="0.4">
      <c r="V46" s="1" t="s">
        <v>195</v>
      </c>
      <c r="W46" s="42">
        <v>7640</v>
      </c>
      <c r="X46" s="2">
        <v>6600</v>
      </c>
      <c r="Y46" s="2">
        <v>5800</v>
      </c>
      <c r="Z46" s="2"/>
      <c r="AA46" s="2"/>
      <c r="AI46" s="2"/>
    </row>
    <row r="47" spans="22:44" ht="37.5" x14ac:dyDescent="0.4">
      <c r="V47" s="1" t="s">
        <v>196</v>
      </c>
      <c r="W47" s="47">
        <v>49</v>
      </c>
      <c r="X47" s="40">
        <v>50</v>
      </c>
      <c r="Y47" s="40">
        <v>51</v>
      </c>
      <c r="Z47" s="40"/>
      <c r="AA47" s="40"/>
      <c r="AI47" s="40"/>
    </row>
    <row r="48" spans="22:44" ht="37.5" x14ac:dyDescent="0.4">
      <c r="V48" s="1" t="s">
        <v>166</v>
      </c>
      <c r="W48" s="47">
        <v>7</v>
      </c>
      <c r="X48" s="40">
        <v>8.5</v>
      </c>
      <c r="Y48" s="40">
        <v>7.5</v>
      </c>
      <c r="Z48" s="40"/>
      <c r="AA48" s="40"/>
      <c r="AI48" s="40"/>
    </row>
    <row r="49" spans="22:35" ht="37.5" x14ac:dyDescent="0.4">
      <c r="V49" s="1" t="s">
        <v>161</v>
      </c>
      <c r="W49" s="47">
        <v>7</v>
      </c>
      <c r="X49" s="40">
        <v>9</v>
      </c>
      <c r="Y49" s="40">
        <v>8</v>
      </c>
      <c r="Z49" s="40"/>
      <c r="AA49" s="40"/>
      <c r="AI49" s="40"/>
    </row>
    <row r="50" spans="22:35" ht="37.5" x14ac:dyDescent="0.4">
      <c r="V50" s="1" t="s">
        <v>167</v>
      </c>
      <c r="W50" s="47">
        <v>5</v>
      </c>
      <c r="X50" s="40">
        <v>8</v>
      </c>
      <c r="Y50" s="40">
        <v>7</v>
      </c>
      <c r="Z50" s="40"/>
      <c r="AA50" s="40"/>
      <c r="AI50" s="40"/>
    </row>
    <row r="51" spans="22:35" ht="37.5" x14ac:dyDescent="0.4">
      <c r="V51" s="1" t="s">
        <v>168</v>
      </c>
      <c r="W51" s="47">
        <v>9.5</v>
      </c>
      <c r="X51" s="40">
        <v>6</v>
      </c>
      <c r="Y51" s="40">
        <v>8</v>
      </c>
      <c r="Z51" s="40"/>
      <c r="AA51" s="40"/>
      <c r="AI51" s="40"/>
    </row>
    <row r="52" spans="22:35" ht="37.5" x14ac:dyDescent="0.4">
      <c r="V52" s="1" t="s">
        <v>165</v>
      </c>
      <c r="W52" s="47">
        <v>9.5</v>
      </c>
      <c r="X52" s="40">
        <v>6.5</v>
      </c>
      <c r="Y52" s="40">
        <v>8</v>
      </c>
      <c r="Z52" s="40"/>
      <c r="AA52" s="40"/>
      <c r="AI52" s="40"/>
    </row>
    <row r="53" spans="22:35" ht="37.5" x14ac:dyDescent="0.4">
      <c r="V53" s="1" t="s">
        <v>169</v>
      </c>
      <c r="W53" s="47">
        <v>8.5</v>
      </c>
      <c r="X53" s="40">
        <v>8</v>
      </c>
      <c r="Y53" s="40">
        <v>7</v>
      </c>
      <c r="Z53" s="40"/>
      <c r="AA53" s="40"/>
      <c r="AI53" s="40"/>
    </row>
    <row r="54" spans="22:35" ht="37.5" x14ac:dyDescent="0.4">
      <c r="V54" s="1" t="s">
        <v>193</v>
      </c>
      <c r="W54" s="47">
        <v>6.5</v>
      </c>
      <c r="X54" s="40">
        <v>8</v>
      </c>
      <c r="Y54" s="40">
        <v>7.5</v>
      </c>
      <c r="Z54" s="40"/>
      <c r="AA54" s="40"/>
      <c r="AI54" s="40"/>
    </row>
    <row r="55" spans="22:35" ht="37.5" x14ac:dyDescent="0.4">
      <c r="V55" s="1" t="s">
        <v>164</v>
      </c>
      <c r="W55" s="47">
        <v>8</v>
      </c>
      <c r="X55" s="40">
        <v>6</v>
      </c>
      <c r="Y55" s="40">
        <v>6</v>
      </c>
      <c r="Z55" s="40"/>
      <c r="AA55" s="40"/>
      <c r="AI55" s="40"/>
    </row>
    <row r="56" spans="22:35" ht="37.5" x14ac:dyDescent="0.4">
      <c r="V56" s="1" t="s">
        <v>160</v>
      </c>
      <c r="W56" s="47">
        <v>7</v>
      </c>
      <c r="X56" s="47">
        <v>8.5</v>
      </c>
      <c r="Y56" s="40">
        <v>8</v>
      </c>
      <c r="Z56" s="40"/>
      <c r="AA56" s="40"/>
      <c r="AI56" s="40"/>
    </row>
    <row r="57" spans="22:35" ht="38.25" thickBot="1" x14ac:dyDescent="0.45">
      <c r="V57" s="43" t="s">
        <v>170</v>
      </c>
      <c r="W57" s="48">
        <v>6</v>
      </c>
      <c r="X57" s="49">
        <v>6</v>
      </c>
      <c r="Y57" s="49">
        <v>9</v>
      </c>
      <c r="Z57" s="40"/>
      <c r="AA57" s="40"/>
      <c r="AI57" s="40"/>
    </row>
    <row r="58" spans="22:35" ht="19.5" thickBot="1" x14ac:dyDescent="0.45">
      <c r="V58" s="45" t="s">
        <v>194</v>
      </c>
      <c r="W58" s="46">
        <f>SUM(W48:W57)</f>
        <v>74</v>
      </c>
      <c r="X58" s="46">
        <f>SUM(X48:X57)</f>
        <v>74.5</v>
      </c>
      <c r="Y58" s="46">
        <f>SUM(Y48:Y57)</f>
        <v>76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40465-F157-4F49-A949-B9F22337092C}">
  <dimension ref="A2:V16"/>
  <sheetViews>
    <sheetView topLeftCell="H1" zoomScale="85" zoomScaleNormal="85" zoomScaleSheetLayoutView="100" workbookViewId="0">
      <selection activeCell="O3" sqref="O3:V3"/>
    </sheetView>
  </sheetViews>
  <sheetFormatPr defaultColWidth="8.875" defaultRowHeight="18.75" x14ac:dyDescent="0.4"/>
  <cols>
    <col min="1" max="1" width="20.625" bestFit="1" customWidth="1"/>
    <col min="2" max="2" width="15.5" bestFit="1" customWidth="1"/>
    <col min="3" max="3" width="4.125" bestFit="1" customWidth="1"/>
    <col min="4" max="4" width="5" bestFit="1" customWidth="1"/>
    <col min="5" max="6" width="7.5" bestFit="1" customWidth="1"/>
    <col min="7" max="7" width="10.875" customWidth="1"/>
    <col min="8" max="8" width="36.5" bestFit="1" customWidth="1"/>
    <col min="9" max="9" width="11.625" hidden="1" customWidth="1"/>
    <col min="10" max="10" width="12.625" hidden="1" customWidth="1"/>
    <col min="16" max="16" width="27.375" bestFit="1" customWidth="1"/>
    <col min="17" max="17" width="29.375" bestFit="1" customWidth="1"/>
    <col min="18" max="18" width="31.5" bestFit="1" customWidth="1"/>
    <col min="19" max="19" width="23.375" bestFit="1" customWidth="1"/>
    <col min="20" max="20" width="19.125" bestFit="1" customWidth="1"/>
    <col min="22" max="22" width="21.125" bestFit="1" customWidth="1"/>
  </cols>
  <sheetData>
    <row r="2" spans="1:22" ht="19.5" thickBot="1" x14ac:dyDescent="0.45">
      <c r="A2" t="s">
        <v>29</v>
      </c>
    </row>
    <row r="3" spans="1:22" ht="38.25" thickBot="1" x14ac:dyDescent="0.45">
      <c r="B3" s="238" t="s">
        <v>280</v>
      </c>
      <c r="C3" s="239"/>
      <c r="D3" s="240"/>
      <c r="E3" s="89" t="s">
        <v>33</v>
      </c>
      <c r="F3" s="89" t="s">
        <v>34</v>
      </c>
      <c r="G3" s="89" t="s">
        <v>35</v>
      </c>
      <c r="H3" s="89" t="s">
        <v>36</v>
      </c>
      <c r="I3" s="89" t="s">
        <v>37</v>
      </c>
      <c r="J3" s="89" t="s">
        <v>39</v>
      </c>
      <c r="K3" s="90" t="s">
        <v>38</v>
      </c>
      <c r="L3" s="80"/>
      <c r="O3" t="s">
        <v>301</v>
      </c>
      <c r="P3" t="s">
        <v>295</v>
      </c>
      <c r="Q3" t="s">
        <v>296</v>
      </c>
      <c r="R3" t="s">
        <v>297</v>
      </c>
      <c r="S3" t="s">
        <v>298</v>
      </c>
      <c r="T3" t="s">
        <v>299</v>
      </c>
      <c r="V3" t="s">
        <v>300</v>
      </c>
    </row>
    <row r="4" spans="1:22" ht="54.95" customHeight="1" x14ac:dyDescent="0.4">
      <c r="B4" s="241" t="s">
        <v>43</v>
      </c>
      <c r="C4" s="8" t="s">
        <v>86</v>
      </c>
      <c r="D4" s="88" t="s">
        <v>85</v>
      </c>
      <c r="E4" s="21">
        <v>13</v>
      </c>
      <c r="F4" s="21">
        <v>13</v>
      </c>
      <c r="G4" s="26">
        <v>44</v>
      </c>
      <c r="H4" s="76" t="s">
        <v>242</v>
      </c>
      <c r="I4" s="13" t="s">
        <v>84</v>
      </c>
      <c r="J4" s="243" t="s">
        <v>41</v>
      </c>
      <c r="K4" s="245">
        <v>10780</v>
      </c>
      <c r="L4" s="87"/>
      <c r="M4">
        <v>57</v>
      </c>
      <c r="N4" s="3">
        <v>13</v>
      </c>
    </row>
    <row r="5" spans="1:22" ht="14.25" customHeight="1" x14ac:dyDescent="0.4">
      <c r="B5" s="241"/>
      <c r="C5" s="109" t="s">
        <v>30</v>
      </c>
      <c r="D5" s="113"/>
      <c r="E5" s="111">
        <v>13.5</v>
      </c>
      <c r="F5" s="21">
        <v>12</v>
      </c>
      <c r="G5" s="247">
        <v>40</v>
      </c>
      <c r="H5" s="249" t="s">
        <v>243</v>
      </c>
      <c r="I5" s="13" t="s">
        <v>40</v>
      </c>
      <c r="J5" s="243"/>
      <c r="K5" s="245"/>
      <c r="L5" s="87"/>
      <c r="M5">
        <v>52</v>
      </c>
      <c r="N5" s="8">
        <v>13.5</v>
      </c>
    </row>
    <row r="6" spans="1:22" x14ac:dyDescent="0.4">
      <c r="B6" s="241"/>
      <c r="C6" s="110" t="s">
        <v>31</v>
      </c>
      <c r="D6" s="113"/>
      <c r="E6" s="112">
        <v>13.75</v>
      </c>
      <c r="F6" s="22">
        <v>11.75</v>
      </c>
      <c r="G6" s="247"/>
      <c r="H6" s="249"/>
      <c r="I6" s="251" t="s">
        <v>48</v>
      </c>
      <c r="J6" s="243"/>
      <c r="K6" s="245"/>
      <c r="L6" s="87"/>
      <c r="M6">
        <v>51.75</v>
      </c>
      <c r="N6" s="9">
        <v>13.75</v>
      </c>
    </row>
    <row r="7" spans="1:22" ht="19.5" thickBot="1" x14ac:dyDescent="0.45">
      <c r="B7" s="242"/>
      <c r="C7" s="15" t="s">
        <v>32</v>
      </c>
      <c r="D7" s="17"/>
      <c r="E7" s="23">
        <v>14</v>
      </c>
      <c r="F7" s="23">
        <v>11</v>
      </c>
      <c r="G7" s="248"/>
      <c r="H7" s="250"/>
      <c r="I7" s="252"/>
      <c r="J7" s="244"/>
      <c r="K7" s="246"/>
      <c r="L7" s="87"/>
      <c r="M7">
        <v>51</v>
      </c>
      <c r="N7" s="15">
        <v>14</v>
      </c>
    </row>
    <row r="8" spans="1:22" ht="18" customHeight="1" x14ac:dyDescent="0.4">
      <c r="B8" s="221" t="s">
        <v>45</v>
      </c>
      <c r="C8" s="224" t="s">
        <v>30</v>
      </c>
      <c r="D8" s="16" t="s">
        <v>42</v>
      </c>
      <c r="E8" s="21">
        <v>13</v>
      </c>
      <c r="F8" s="226">
        <v>11.5</v>
      </c>
      <c r="G8" s="26">
        <v>43</v>
      </c>
      <c r="H8" s="228" t="s">
        <v>240</v>
      </c>
      <c r="I8" s="13" t="s">
        <v>49</v>
      </c>
      <c r="J8" s="16" t="s">
        <v>41</v>
      </c>
      <c r="K8" s="231">
        <v>9790</v>
      </c>
      <c r="L8" s="77"/>
      <c r="M8">
        <v>54.5</v>
      </c>
      <c r="N8" s="18">
        <v>13</v>
      </c>
      <c r="O8">
        <v>4</v>
      </c>
      <c r="P8" s="40">
        <v>1.7</v>
      </c>
      <c r="Q8" s="40">
        <v>1.4</v>
      </c>
      <c r="R8" s="40">
        <v>1.7</v>
      </c>
      <c r="S8" s="40">
        <v>1.7</v>
      </c>
      <c r="T8" s="40">
        <v>0.9</v>
      </c>
      <c r="U8" s="40"/>
      <c r="V8" s="40">
        <v>0.9</v>
      </c>
    </row>
    <row r="9" spans="1:22" ht="18" customHeight="1" x14ac:dyDescent="0.4">
      <c r="B9" s="222"/>
      <c r="C9" s="225"/>
      <c r="D9" s="5"/>
      <c r="E9" s="22">
        <v>13</v>
      </c>
      <c r="F9" s="227"/>
      <c r="G9" s="27">
        <v>36</v>
      </c>
      <c r="H9" s="229"/>
      <c r="I9" s="9" t="s">
        <v>51</v>
      </c>
      <c r="J9" s="229" t="s">
        <v>50</v>
      </c>
      <c r="K9" s="232"/>
      <c r="L9" s="78"/>
      <c r="M9">
        <v>47.5</v>
      </c>
      <c r="N9" s="19">
        <v>13</v>
      </c>
      <c r="O9">
        <v>4</v>
      </c>
      <c r="P9" s="40">
        <v>1.5</v>
      </c>
      <c r="Q9" s="40">
        <v>1.3</v>
      </c>
      <c r="R9" s="40">
        <v>1.5</v>
      </c>
      <c r="S9" s="40">
        <v>1.5</v>
      </c>
      <c r="T9" s="40">
        <v>1.1000000000000001</v>
      </c>
      <c r="U9" s="40"/>
      <c r="V9" s="40">
        <v>1</v>
      </c>
    </row>
    <row r="10" spans="1:22" x14ac:dyDescent="0.4">
      <c r="B10" s="222"/>
      <c r="C10" s="225"/>
      <c r="D10" s="5" t="s">
        <v>44</v>
      </c>
      <c r="E10" s="22">
        <v>13</v>
      </c>
      <c r="F10" s="227"/>
      <c r="G10" s="27">
        <v>32</v>
      </c>
      <c r="H10" s="229"/>
      <c r="I10" s="9" t="s">
        <v>52</v>
      </c>
      <c r="J10" s="234"/>
      <c r="K10" s="232"/>
      <c r="L10" s="78"/>
      <c r="M10">
        <v>43.5</v>
      </c>
      <c r="N10" s="19">
        <v>13</v>
      </c>
      <c r="O10">
        <v>4</v>
      </c>
      <c r="P10" s="40">
        <v>1.2</v>
      </c>
      <c r="Q10" s="40">
        <v>1</v>
      </c>
      <c r="R10" s="40">
        <v>1.3</v>
      </c>
      <c r="S10" s="40">
        <v>1.3</v>
      </c>
      <c r="T10" s="40">
        <v>1.4</v>
      </c>
      <c r="U10" s="40"/>
      <c r="V10" s="40">
        <v>1.1000000000000001</v>
      </c>
    </row>
    <row r="11" spans="1:22" x14ac:dyDescent="0.4">
      <c r="B11" s="222"/>
      <c r="C11" s="225" t="s">
        <v>31</v>
      </c>
      <c r="D11" s="5"/>
      <c r="E11" s="22">
        <v>13.25</v>
      </c>
      <c r="F11" s="227">
        <v>11.25</v>
      </c>
      <c r="G11" s="27">
        <v>36</v>
      </c>
      <c r="H11" s="229"/>
      <c r="I11" s="9" t="s">
        <v>53</v>
      </c>
      <c r="J11" s="234"/>
      <c r="K11" s="232"/>
      <c r="L11" s="78"/>
      <c r="M11">
        <v>47.25</v>
      </c>
      <c r="N11" s="19">
        <v>13.25</v>
      </c>
      <c r="O11">
        <v>4</v>
      </c>
      <c r="P11" s="40">
        <v>1.2</v>
      </c>
      <c r="Q11" s="40">
        <v>1.5</v>
      </c>
      <c r="R11" s="40">
        <v>1.2</v>
      </c>
      <c r="S11" s="40">
        <v>1.3</v>
      </c>
      <c r="T11" s="40">
        <v>1.3</v>
      </c>
      <c r="U11" s="40"/>
      <c r="V11" s="40">
        <v>1.2</v>
      </c>
    </row>
    <row r="12" spans="1:22" x14ac:dyDescent="0.4">
      <c r="B12" s="222"/>
      <c r="C12" s="225"/>
      <c r="D12" s="5" t="s">
        <v>44</v>
      </c>
      <c r="E12" s="22">
        <v>13.25</v>
      </c>
      <c r="F12" s="227"/>
      <c r="G12" s="27">
        <v>32</v>
      </c>
      <c r="H12" s="229"/>
      <c r="I12" s="9" t="s">
        <v>54</v>
      </c>
      <c r="J12" s="234"/>
      <c r="K12" s="232"/>
      <c r="L12" s="78"/>
      <c r="M12">
        <v>43.25</v>
      </c>
      <c r="N12" s="19">
        <v>13.25</v>
      </c>
      <c r="O12">
        <v>4</v>
      </c>
      <c r="P12" s="40">
        <v>1</v>
      </c>
      <c r="Q12" s="40">
        <v>1.2</v>
      </c>
      <c r="R12" s="40">
        <v>1.1000000000000001</v>
      </c>
      <c r="S12" s="40">
        <v>1.1000000000000001</v>
      </c>
      <c r="T12" s="40">
        <v>1.6</v>
      </c>
      <c r="U12" s="40"/>
      <c r="V12" s="40">
        <v>1.4</v>
      </c>
    </row>
    <row r="13" spans="1:22" x14ac:dyDescent="0.4">
      <c r="B13" s="222"/>
      <c r="C13" s="225" t="s">
        <v>32</v>
      </c>
      <c r="D13" s="5"/>
      <c r="E13" s="22">
        <v>13.5</v>
      </c>
      <c r="F13" s="227">
        <v>10.5</v>
      </c>
      <c r="G13" s="27">
        <v>36</v>
      </c>
      <c r="H13" s="229"/>
      <c r="I13" s="9" t="s">
        <v>55</v>
      </c>
      <c r="J13" s="234"/>
      <c r="K13" s="232"/>
      <c r="L13" s="78"/>
      <c r="M13">
        <v>46.5</v>
      </c>
      <c r="N13" s="19">
        <v>13.5</v>
      </c>
      <c r="O13">
        <v>4</v>
      </c>
      <c r="P13" s="40">
        <v>1</v>
      </c>
      <c r="Q13" s="40">
        <v>1.7</v>
      </c>
      <c r="R13" s="40">
        <v>1</v>
      </c>
      <c r="S13" s="40">
        <v>1</v>
      </c>
      <c r="T13" s="40">
        <v>1.4</v>
      </c>
      <c r="U13" s="40"/>
      <c r="V13" s="40">
        <v>1.5</v>
      </c>
    </row>
    <row r="14" spans="1:22" x14ac:dyDescent="0.4">
      <c r="B14" s="222"/>
      <c r="C14" s="225"/>
      <c r="D14" s="5" t="s">
        <v>44</v>
      </c>
      <c r="E14" s="22">
        <v>13.5</v>
      </c>
      <c r="F14" s="227"/>
      <c r="G14" s="27">
        <v>32</v>
      </c>
      <c r="H14" s="229"/>
      <c r="I14" s="9" t="s">
        <v>56</v>
      </c>
      <c r="J14" s="234"/>
      <c r="K14" s="232"/>
      <c r="L14" s="78"/>
      <c r="M14">
        <v>42.5</v>
      </c>
      <c r="N14" s="19">
        <v>13.5</v>
      </c>
      <c r="O14">
        <v>4</v>
      </c>
      <c r="P14" s="40">
        <v>0.8</v>
      </c>
      <c r="Q14" s="40">
        <v>1.4</v>
      </c>
      <c r="R14" s="40">
        <v>0.9</v>
      </c>
      <c r="S14" s="40">
        <v>0.9</v>
      </c>
      <c r="T14" s="40">
        <v>1.8</v>
      </c>
      <c r="U14" s="40"/>
      <c r="V14" s="40">
        <v>1.7</v>
      </c>
    </row>
    <row r="15" spans="1:22" x14ac:dyDescent="0.4">
      <c r="B15" s="222"/>
      <c r="C15" s="225" t="s">
        <v>46</v>
      </c>
      <c r="D15" s="5"/>
      <c r="E15" s="22">
        <v>13.25</v>
      </c>
      <c r="F15" s="227">
        <v>11</v>
      </c>
      <c r="G15" s="27">
        <v>36</v>
      </c>
      <c r="H15" s="229"/>
      <c r="I15" s="9" t="s">
        <v>57</v>
      </c>
      <c r="J15" s="234"/>
      <c r="K15" s="232"/>
      <c r="L15" s="78"/>
      <c r="M15">
        <v>47</v>
      </c>
      <c r="N15" s="19">
        <v>13.25</v>
      </c>
      <c r="O15">
        <v>4</v>
      </c>
      <c r="P15" s="40">
        <v>1.7</v>
      </c>
      <c r="Q15" s="40">
        <v>0.9</v>
      </c>
      <c r="R15" s="40">
        <v>1.6</v>
      </c>
      <c r="S15" s="40">
        <v>1.6</v>
      </c>
      <c r="T15" s="40">
        <v>0.8</v>
      </c>
      <c r="U15" s="40"/>
      <c r="V15" s="40">
        <v>1.4</v>
      </c>
    </row>
    <row r="16" spans="1:22" x14ac:dyDescent="0.4">
      <c r="B16" s="223"/>
      <c r="C16" s="236"/>
      <c r="D16" s="6" t="s">
        <v>44</v>
      </c>
      <c r="E16" s="22">
        <v>13.25</v>
      </c>
      <c r="F16" s="237"/>
      <c r="G16" s="28">
        <v>32</v>
      </c>
      <c r="H16" s="230"/>
      <c r="I16" s="10" t="s">
        <v>58</v>
      </c>
      <c r="J16" s="235"/>
      <c r="K16" s="233"/>
      <c r="L16" s="78"/>
      <c r="M16">
        <v>43</v>
      </c>
      <c r="N16" s="19">
        <v>13.25</v>
      </c>
      <c r="O16">
        <v>4</v>
      </c>
      <c r="P16" s="40">
        <v>0.9</v>
      </c>
      <c r="Q16" s="40">
        <v>0.8</v>
      </c>
      <c r="R16" s="40">
        <v>0.9</v>
      </c>
      <c r="S16" s="40">
        <v>1.4</v>
      </c>
      <c r="T16" s="40">
        <v>1</v>
      </c>
      <c r="U16" s="40"/>
      <c r="V16" s="40">
        <v>1.5</v>
      </c>
    </row>
  </sheetData>
  <mergeCells count="19">
    <mergeCell ref="B3:D3"/>
    <mergeCell ref="B4:B7"/>
    <mergeCell ref="J4:J7"/>
    <mergeCell ref="K4:K7"/>
    <mergeCell ref="G5:G7"/>
    <mergeCell ref="H5:H7"/>
    <mergeCell ref="I6:I7"/>
    <mergeCell ref="B8:B16"/>
    <mergeCell ref="C8:C10"/>
    <mergeCell ref="F8:F10"/>
    <mergeCell ref="H8:H16"/>
    <mergeCell ref="K8:K16"/>
    <mergeCell ref="J9:J16"/>
    <mergeCell ref="C11:C12"/>
    <mergeCell ref="F11:F12"/>
    <mergeCell ref="C13:C14"/>
    <mergeCell ref="F13:F14"/>
    <mergeCell ref="C15:C16"/>
    <mergeCell ref="F15:F16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But_B</vt:lpstr>
      <vt:lpstr>But_R (2)</vt:lpstr>
      <vt:lpstr>But_R</vt:lpstr>
      <vt:lpstr>But_R (3)</vt:lpstr>
      <vt:lpstr>But_news_2020_4</vt:lpstr>
      <vt:lpstr>Post-Tenergy05Hard</vt:lpstr>
      <vt:lpstr>But_R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克行</dc:creator>
  <cp:lastModifiedBy>admin</cp:lastModifiedBy>
  <dcterms:created xsi:type="dcterms:W3CDTF">2020-01-08T04:33:34Z</dcterms:created>
  <dcterms:modified xsi:type="dcterms:W3CDTF">2023-04-09T20:40:41Z</dcterms:modified>
</cp:coreProperties>
</file>