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Tkatsuo000\"/>
    </mc:Choice>
  </mc:AlternateContent>
  <xr:revisionPtr revIDLastSave="0" documentId="8_{3845D34D-E779-46DF-90C5-2B8B8CEDB815}" xr6:coauthVersionLast="47" xr6:coauthVersionMax="47" xr10:uidLastSave="{00000000-0000-0000-0000-000000000000}"/>
  <bookViews>
    <workbookView xWindow="-120" yWindow="-120" windowWidth="24240" windowHeight="13140" tabRatio="667" activeTab="2" xr2:uid="{00000000-000D-0000-FFFF-FFFF00000000}"/>
  </bookViews>
  <sheets>
    <sheet name="kodo" sheetId="45" r:id="rId1"/>
    <sheet name="Kodoからまとめ" sheetId="46" r:id="rId2"/>
    <sheet name="tab_fig" sheetId="52" r:id="rId3"/>
  </sheets>
  <calcPr calcId="191029"/>
</workbook>
</file>

<file path=xl/calcChain.xml><?xml version="1.0" encoding="utf-8"?>
<calcChain xmlns="http://schemas.openxmlformats.org/spreadsheetml/2006/main">
  <c r="D102" i="46" l="1"/>
  <c r="E102" i="46"/>
  <c r="F102" i="46"/>
  <c r="G102" i="46"/>
  <c r="H102" i="46"/>
  <c r="I102" i="46"/>
  <c r="J102" i="46"/>
  <c r="K102" i="46"/>
  <c r="P102" i="46" s="1"/>
  <c r="L102" i="46"/>
  <c r="M102" i="46"/>
  <c r="N102" i="46"/>
  <c r="O102" i="46"/>
  <c r="U102" i="45"/>
  <c r="V102" i="45"/>
  <c r="AK102" i="45"/>
  <c r="AL102" i="45"/>
  <c r="AC102" i="45"/>
  <c r="AD102" i="45"/>
  <c r="M102" i="45"/>
  <c r="N102" i="45"/>
  <c r="G53" i="46"/>
  <c r="F53" i="46"/>
  <c r="E53" i="46"/>
  <c r="D53" i="46"/>
  <c r="AK53" i="45"/>
  <c r="M53" i="46" s="1"/>
  <c r="AL53" i="45"/>
  <c r="N53" i="46" s="1"/>
  <c r="U53" i="45"/>
  <c r="I53" i="46" s="1"/>
  <c r="V53" i="45"/>
  <c r="J53" i="46" s="1"/>
  <c r="AC53" i="45"/>
  <c r="K53" i="46" s="1"/>
  <c r="P53" i="46" s="1"/>
  <c r="AD53" i="45"/>
  <c r="L53" i="46" s="1"/>
  <c r="M53" i="45"/>
  <c r="N53" i="45"/>
  <c r="H53" i="46" s="1"/>
  <c r="F94" i="46"/>
  <c r="F34" i="46"/>
  <c r="E34" i="46"/>
  <c r="D34" i="46"/>
  <c r="AL34" i="45"/>
  <c r="N34" i="46" s="1"/>
  <c r="AK34" i="45"/>
  <c r="M34" i="46" s="1"/>
  <c r="AD34" i="45"/>
  <c r="L34" i="46" s="1"/>
  <c r="AC34" i="45"/>
  <c r="K34" i="46" s="1"/>
  <c r="V34" i="45"/>
  <c r="J34" i="46" s="1"/>
  <c r="U34" i="45"/>
  <c r="I34" i="46" s="1"/>
  <c r="N34" i="45"/>
  <c r="H34" i="46" s="1"/>
  <c r="M34" i="45"/>
  <c r="G34" i="46" s="1"/>
  <c r="AT30" i="45"/>
  <c r="AK112" i="45"/>
  <c r="M112" i="46" s="1"/>
  <c r="AL112" i="45"/>
  <c r="N112" i="46" s="1"/>
  <c r="U112" i="45"/>
  <c r="I112" i="46" s="1"/>
  <c r="V112" i="45"/>
  <c r="J112" i="46" s="1"/>
  <c r="AC112" i="45"/>
  <c r="K112" i="46" s="1"/>
  <c r="AD112" i="45"/>
  <c r="L112" i="46" s="1"/>
  <c r="M112" i="45"/>
  <c r="G112" i="46" s="1"/>
  <c r="N112" i="45"/>
  <c r="H112" i="46" s="1"/>
  <c r="F112" i="46"/>
  <c r="E112" i="46"/>
  <c r="D112" i="46"/>
  <c r="E101" i="46"/>
  <c r="D101" i="46"/>
  <c r="E30" i="46"/>
  <c r="D30" i="46"/>
  <c r="AK101" i="45"/>
  <c r="M101" i="46" s="1"/>
  <c r="AL101" i="45"/>
  <c r="N101" i="46" s="1"/>
  <c r="U101" i="45"/>
  <c r="I101" i="46" s="1"/>
  <c r="V101" i="45"/>
  <c r="J101" i="46" s="1"/>
  <c r="AC101" i="45"/>
  <c r="K101" i="46" s="1"/>
  <c r="P101" i="46" s="1"/>
  <c r="AD101" i="45"/>
  <c r="L101" i="46" s="1"/>
  <c r="M101" i="45"/>
  <c r="G101" i="46" s="1"/>
  <c r="O101" i="46" s="1"/>
  <c r="N101" i="45"/>
  <c r="H101" i="46" s="1"/>
  <c r="AL30" i="45"/>
  <c r="N30" i="46" s="1"/>
  <c r="AK30" i="45"/>
  <c r="M30" i="46" s="1"/>
  <c r="AD30" i="45"/>
  <c r="L30" i="46" s="1"/>
  <c r="AC30" i="45"/>
  <c r="K30" i="46" s="1"/>
  <c r="V30" i="45"/>
  <c r="J30" i="46" s="1"/>
  <c r="U30" i="45"/>
  <c r="I30" i="46" s="1"/>
  <c r="N30" i="45"/>
  <c r="H30" i="46" s="1"/>
  <c r="M30" i="45"/>
  <c r="G30" i="46" s="1"/>
  <c r="F35" i="46"/>
  <c r="E35" i="46"/>
  <c r="D35" i="46"/>
  <c r="AL35" i="45"/>
  <c r="N35" i="46" s="1"/>
  <c r="AK35" i="45"/>
  <c r="M35" i="46" s="1"/>
  <c r="AD35" i="45"/>
  <c r="L35" i="46" s="1"/>
  <c r="AC35" i="45"/>
  <c r="K35" i="46" s="1"/>
  <c r="V35" i="45"/>
  <c r="J35" i="46" s="1"/>
  <c r="U35" i="45"/>
  <c r="I35" i="46" s="1"/>
  <c r="N35" i="45"/>
  <c r="H35" i="46" s="1"/>
  <c r="M35" i="45"/>
  <c r="G35" i="46" s="1"/>
  <c r="F51" i="46"/>
  <c r="E51" i="46"/>
  <c r="D51" i="46"/>
  <c r="AL51" i="45"/>
  <c r="N51" i="46" s="1"/>
  <c r="AK51" i="45"/>
  <c r="M51" i="46" s="1"/>
  <c r="V51" i="45"/>
  <c r="J51" i="46" s="1"/>
  <c r="U51" i="45"/>
  <c r="I51" i="46" s="1"/>
  <c r="AD51" i="45"/>
  <c r="L51" i="46" s="1"/>
  <c r="AC51" i="45"/>
  <c r="K51" i="46" s="1"/>
  <c r="P51" i="46" s="1"/>
  <c r="N51" i="45"/>
  <c r="H51" i="46" s="1"/>
  <c r="M51" i="45"/>
  <c r="G51" i="46" s="1"/>
  <c r="O51" i="46" s="1"/>
  <c r="F106" i="46"/>
  <c r="E106" i="46"/>
  <c r="D106" i="46"/>
  <c r="AK106" i="45"/>
  <c r="M106" i="46" s="1"/>
  <c r="AL106" i="45"/>
  <c r="N106" i="46" s="1"/>
  <c r="U106" i="45"/>
  <c r="I106" i="46" s="1"/>
  <c r="V106" i="45"/>
  <c r="J106" i="46" s="1"/>
  <c r="AC106" i="45"/>
  <c r="K106" i="46" s="1"/>
  <c r="P106" i="46" s="1"/>
  <c r="AD106" i="45"/>
  <c r="L106" i="46" s="1"/>
  <c r="M106" i="45"/>
  <c r="G106" i="46" s="1"/>
  <c r="N106" i="45"/>
  <c r="H106" i="46" s="1"/>
  <c r="F24" i="46"/>
  <c r="E24" i="46"/>
  <c r="D24" i="46"/>
  <c r="AC24" i="45"/>
  <c r="K24" i="46" s="1"/>
  <c r="AD24" i="45"/>
  <c r="L24" i="46" s="1"/>
  <c r="AK24" i="45"/>
  <c r="M24" i="46" s="1"/>
  <c r="AL24" i="45"/>
  <c r="N24" i="46" s="1"/>
  <c r="U24" i="45"/>
  <c r="I24" i="46" s="1"/>
  <c r="V24" i="45"/>
  <c r="J24" i="46" s="1"/>
  <c r="M24" i="45"/>
  <c r="G24" i="46" s="1"/>
  <c r="N24" i="45"/>
  <c r="H24" i="46" s="1"/>
  <c r="D61" i="46"/>
  <c r="E31" i="46"/>
  <c r="D31" i="46"/>
  <c r="AL61" i="45"/>
  <c r="N61" i="46" s="1"/>
  <c r="AK61" i="45"/>
  <c r="M61" i="46" s="1"/>
  <c r="AD61" i="45"/>
  <c r="L61" i="46" s="1"/>
  <c r="AC61" i="45"/>
  <c r="K61" i="46" s="1"/>
  <c r="V61" i="45"/>
  <c r="J61" i="46" s="1"/>
  <c r="U61" i="45"/>
  <c r="I61" i="46" s="1"/>
  <c r="N61" i="45"/>
  <c r="H61" i="46" s="1"/>
  <c r="M61" i="45"/>
  <c r="G61" i="46" s="1"/>
  <c r="AL31" i="45"/>
  <c r="N31" i="46" s="1"/>
  <c r="AK31" i="45"/>
  <c r="M31" i="46" s="1"/>
  <c r="V31" i="45"/>
  <c r="J31" i="46" s="1"/>
  <c r="U31" i="45"/>
  <c r="I31" i="46" s="1"/>
  <c r="AD31" i="45"/>
  <c r="L31" i="46" s="1"/>
  <c r="AC31" i="45"/>
  <c r="K31" i="46" s="1"/>
  <c r="P31" i="46" s="1"/>
  <c r="N31" i="45"/>
  <c r="H31" i="46" s="1"/>
  <c r="M31" i="45"/>
  <c r="G31" i="46" s="1"/>
  <c r="O31" i="46" s="1"/>
  <c r="O53" i="46" l="1"/>
  <c r="O34" i="46"/>
  <c r="P34" i="46"/>
  <c r="O30" i="46"/>
  <c r="P30" i="46"/>
  <c r="P112" i="46"/>
  <c r="O112" i="46"/>
  <c r="O61" i="46"/>
  <c r="P61" i="46"/>
  <c r="P35" i="46"/>
  <c r="O35" i="46"/>
  <c r="O24" i="46"/>
  <c r="O106" i="46"/>
  <c r="P24" i="46"/>
  <c r="F93" i="46"/>
  <c r="E93" i="46"/>
  <c r="D93" i="46"/>
  <c r="F77" i="46"/>
  <c r="F108" i="46"/>
  <c r="F107" i="46"/>
  <c r="E108" i="46"/>
  <c r="D108" i="46"/>
  <c r="E107" i="46"/>
  <c r="D107" i="46"/>
  <c r="E41" i="46"/>
  <c r="F29" i="46"/>
  <c r="E29" i="46"/>
  <c r="D29" i="46"/>
  <c r="AL29" i="45"/>
  <c r="N29" i="46" s="1"/>
  <c r="AK29" i="45"/>
  <c r="M29" i="46" s="1"/>
  <c r="AD29" i="45"/>
  <c r="L29" i="46" s="1"/>
  <c r="AC29" i="45"/>
  <c r="K29" i="46" s="1"/>
  <c r="V29" i="45"/>
  <c r="J29" i="46" s="1"/>
  <c r="U29" i="45"/>
  <c r="I29" i="46" s="1"/>
  <c r="N29" i="45"/>
  <c r="H29" i="46" s="1"/>
  <c r="M29" i="45"/>
  <c r="G29" i="46" s="1"/>
  <c r="U93" i="45"/>
  <c r="I93" i="46" s="1"/>
  <c r="V93" i="45"/>
  <c r="J93" i="46" s="1"/>
  <c r="AK93" i="45"/>
  <c r="M93" i="46" s="1"/>
  <c r="AL93" i="45"/>
  <c r="N93" i="46" s="1"/>
  <c r="AC93" i="45"/>
  <c r="K93" i="46" s="1"/>
  <c r="AD93" i="45"/>
  <c r="L93" i="46" s="1"/>
  <c r="M93" i="45"/>
  <c r="G93" i="46" s="1"/>
  <c r="N93" i="45"/>
  <c r="H93" i="46" s="1"/>
  <c r="V110" i="45"/>
  <c r="J110" i="46" s="1"/>
  <c r="U110" i="45"/>
  <c r="I110" i="46" s="1"/>
  <c r="AK110" i="45"/>
  <c r="M110" i="46" s="1"/>
  <c r="AL110" i="45"/>
  <c r="N110" i="46" s="1"/>
  <c r="AC110" i="45"/>
  <c r="K110" i="46" s="1"/>
  <c r="AD110" i="45"/>
  <c r="L110" i="46" s="1"/>
  <c r="M110" i="45"/>
  <c r="G110" i="46" s="1"/>
  <c r="N110" i="45"/>
  <c r="H110" i="46" s="1"/>
  <c r="AL69" i="45"/>
  <c r="N69" i="46" s="1"/>
  <c r="AK69" i="45"/>
  <c r="M69" i="46" s="1"/>
  <c r="AD69" i="45"/>
  <c r="L69" i="46" s="1"/>
  <c r="AC69" i="45"/>
  <c r="K69" i="46" s="1"/>
  <c r="V69" i="45"/>
  <c r="J69" i="46" s="1"/>
  <c r="U69" i="45"/>
  <c r="I69" i="46" s="1"/>
  <c r="N69" i="45"/>
  <c r="H69" i="46" s="1"/>
  <c r="M69" i="45"/>
  <c r="G69" i="46" s="1"/>
  <c r="AD107" i="45"/>
  <c r="L107" i="46" s="1"/>
  <c r="AC107" i="45"/>
  <c r="K107" i="46" s="1"/>
  <c r="V107" i="45"/>
  <c r="J107" i="46" s="1"/>
  <c r="U107" i="45"/>
  <c r="I107" i="46" s="1"/>
  <c r="N107" i="45"/>
  <c r="H107" i="46" s="1"/>
  <c r="M107" i="45"/>
  <c r="G107" i="46" s="1"/>
  <c r="AL107" i="45"/>
  <c r="N107" i="46" s="1"/>
  <c r="AK107" i="45"/>
  <c r="M107" i="46" s="1"/>
  <c r="AL108" i="45"/>
  <c r="N108" i="46" s="1"/>
  <c r="AK108" i="45"/>
  <c r="M108" i="46" s="1"/>
  <c r="V108" i="45"/>
  <c r="J108" i="46" s="1"/>
  <c r="U108" i="45"/>
  <c r="I108" i="46" s="1"/>
  <c r="AD108" i="45"/>
  <c r="L108" i="46" s="1"/>
  <c r="AC108" i="45"/>
  <c r="K108" i="46" s="1"/>
  <c r="N108" i="45"/>
  <c r="H108" i="46" s="1"/>
  <c r="M108" i="45"/>
  <c r="G108" i="46" s="1"/>
  <c r="E110" i="46"/>
  <c r="D110" i="46"/>
  <c r="F111" i="46"/>
  <c r="E111" i="46"/>
  <c r="D111" i="46"/>
  <c r="F110" i="46"/>
  <c r="F117" i="46"/>
  <c r="E117" i="46"/>
  <c r="D117" i="46"/>
  <c r="F116" i="46"/>
  <c r="E116" i="46"/>
  <c r="D116" i="46"/>
  <c r="F115" i="46"/>
  <c r="E115" i="46"/>
  <c r="D115" i="46"/>
  <c r="F114" i="46"/>
  <c r="E114" i="46"/>
  <c r="D114" i="46"/>
  <c r="N117" i="45"/>
  <c r="H117" i="46" s="1"/>
  <c r="M117" i="45"/>
  <c r="G117" i="46" s="1"/>
  <c r="N116" i="45"/>
  <c r="H116" i="46" s="1"/>
  <c r="M116" i="45"/>
  <c r="G116" i="46" s="1"/>
  <c r="N115" i="45"/>
  <c r="H115" i="46" s="1"/>
  <c r="M115" i="45"/>
  <c r="G115" i="46" s="1"/>
  <c r="AD118" i="45"/>
  <c r="AC118" i="45"/>
  <c r="AD117" i="45"/>
  <c r="L117" i="46" s="1"/>
  <c r="AC117" i="45"/>
  <c r="K117" i="46" s="1"/>
  <c r="AD116" i="45"/>
  <c r="L116" i="46" s="1"/>
  <c r="AC116" i="45"/>
  <c r="K116" i="46" s="1"/>
  <c r="AD115" i="45"/>
  <c r="L115" i="46" s="1"/>
  <c r="AC115" i="45"/>
  <c r="K115" i="46" s="1"/>
  <c r="V117" i="45"/>
  <c r="J117" i="46" s="1"/>
  <c r="U117" i="45"/>
  <c r="I117" i="46" s="1"/>
  <c r="V116" i="45"/>
  <c r="J116" i="46" s="1"/>
  <c r="U116" i="45"/>
  <c r="I116" i="46" s="1"/>
  <c r="V115" i="45"/>
  <c r="J115" i="46" s="1"/>
  <c r="U115" i="45"/>
  <c r="I115" i="46" s="1"/>
  <c r="AL117" i="45"/>
  <c r="N117" i="46" s="1"/>
  <c r="AK117" i="45"/>
  <c r="M117" i="46" s="1"/>
  <c r="AL116" i="45"/>
  <c r="N116" i="46" s="1"/>
  <c r="AK116" i="45"/>
  <c r="M116" i="46" s="1"/>
  <c r="AL115" i="45"/>
  <c r="N115" i="46" s="1"/>
  <c r="AK115" i="45"/>
  <c r="M115" i="46" s="1"/>
  <c r="AK114" i="45"/>
  <c r="M114" i="46" s="1"/>
  <c r="AL114" i="45"/>
  <c r="N114" i="46" s="1"/>
  <c r="U114" i="45"/>
  <c r="I114" i="46" s="1"/>
  <c r="V114" i="45"/>
  <c r="J114" i="46" s="1"/>
  <c r="AC114" i="45"/>
  <c r="K114" i="46" s="1"/>
  <c r="P114" i="46" s="1"/>
  <c r="AD114" i="45"/>
  <c r="L114" i="46" s="1"/>
  <c r="M114" i="45"/>
  <c r="G114" i="46" s="1"/>
  <c r="O114" i="46" s="1"/>
  <c r="N114" i="45"/>
  <c r="H114" i="46" s="1"/>
  <c r="F113" i="46"/>
  <c r="E113" i="46"/>
  <c r="D113" i="46"/>
  <c r="AK113" i="45"/>
  <c r="M113" i="46" s="1"/>
  <c r="AL113" i="45"/>
  <c r="N113" i="46" s="1"/>
  <c r="U113" i="45"/>
  <c r="I113" i="46" s="1"/>
  <c r="V113" i="45"/>
  <c r="J113" i="46" s="1"/>
  <c r="AC113" i="45"/>
  <c r="K113" i="46" s="1"/>
  <c r="P113" i="46" s="1"/>
  <c r="AD113" i="45"/>
  <c r="L113" i="46" s="1"/>
  <c r="M113" i="45"/>
  <c r="G113" i="46" s="1"/>
  <c r="N113" i="45"/>
  <c r="H113" i="46" s="1"/>
  <c r="F69" i="46"/>
  <c r="E69" i="46"/>
  <c r="D69" i="46"/>
  <c r="F83" i="46"/>
  <c r="E83" i="46"/>
  <c r="D83" i="46"/>
  <c r="F109" i="46"/>
  <c r="E109" i="46"/>
  <c r="D109" i="46"/>
  <c r="V83" i="45"/>
  <c r="J83" i="46" s="1"/>
  <c r="U83" i="45"/>
  <c r="I83" i="46" s="1"/>
  <c r="AD83" i="45"/>
  <c r="L83" i="46" s="1"/>
  <c r="AC83" i="45"/>
  <c r="K83" i="46" s="1"/>
  <c r="AL83" i="45"/>
  <c r="N83" i="46" s="1"/>
  <c r="AK83" i="45"/>
  <c r="M83" i="46" s="1"/>
  <c r="N83" i="45"/>
  <c r="H83" i="46" s="1"/>
  <c r="M83" i="45"/>
  <c r="G83" i="46" s="1"/>
  <c r="AK111" i="45"/>
  <c r="M111" i="46" s="1"/>
  <c r="AL111" i="45"/>
  <c r="N111" i="46" s="1"/>
  <c r="U111" i="45"/>
  <c r="I111" i="46" s="1"/>
  <c r="V111" i="45"/>
  <c r="J111" i="46" s="1"/>
  <c r="AC111" i="45"/>
  <c r="K111" i="46" s="1"/>
  <c r="AD111" i="45"/>
  <c r="L111" i="46" s="1"/>
  <c r="M111" i="45"/>
  <c r="G111" i="46" s="1"/>
  <c r="N111" i="45"/>
  <c r="H111" i="46" s="1"/>
  <c r="AK109" i="45"/>
  <c r="M109" i="46" s="1"/>
  <c r="AL109" i="45"/>
  <c r="N109" i="46" s="1"/>
  <c r="U109" i="45"/>
  <c r="I109" i="46" s="1"/>
  <c r="V109" i="45"/>
  <c r="J109" i="46" s="1"/>
  <c r="AC109" i="45"/>
  <c r="K109" i="46" s="1"/>
  <c r="AD109" i="45"/>
  <c r="L109" i="46" s="1"/>
  <c r="M109" i="45"/>
  <c r="G109" i="46" s="1"/>
  <c r="O109" i="46" s="1"/>
  <c r="N109" i="45"/>
  <c r="H109" i="46" s="1"/>
  <c r="AL82" i="45"/>
  <c r="AK82" i="45"/>
  <c r="AD82" i="45"/>
  <c r="AC82" i="45"/>
  <c r="V82" i="45"/>
  <c r="U82" i="45"/>
  <c r="N82" i="45"/>
  <c r="M82" i="45"/>
  <c r="N77" i="45"/>
  <c r="M77" i="45"/>
  <c r="AL15" i="45"/>
  <c r="AK15" i="45"/>
  <c r="AL13" i="45"/>
  <c r="AK13" i="45"/>
  <c r="AL14" i="45"/>
  <c r="AK14" i="45"/>
  <c r="AL18" i="45"/>
  <c r="N18" i="46" s="1"/>
  <c r="AK18" i="45"/>
  <c r="AL20" i="45"/>
  <c r="AK20" i="45"/>
  <c r="AL25" i="45"/>
  <c r="AK25" i="45"/>
  <c r="AD25" i="45"/>
  <c r="AC25" i="45"/>
  <c r="AD20" i="45"/>
  <c r="AC20" i="45"/>
  <c r="AD18" i="45"/>
  <c r="AC18" i="45"/>
  <c r="AD15" i="45"/>
  <c r="AC15" i="45"/>
  <c r="AD14" i="45"/>
  <c r="AC14" i="45"/>
  <c r="K14" i="46" s="1"/>
  <c r="V25" i="45"/>
  <c r="U25" i="45"/>
  <c r="V20" i="45"/>
  <c r="U20" i="45"/>
  <c r="V18" i="45"/>
  <c r="J18" i="46" s="1"/>
  <c r="U18" i="45"/>
  <c r="V15" i="45"/>
  <c r="U15" i="45"/>
  <c r="V14" i="45"/>
  <c r="U14" i="45"/>
  <c r="N25" i="45"/>
  <c r="M25" i="45"/>
  <c r="N20" i="45"/>
  <c r="M20" i="45"/>
  <c r="N18" i="45"/>
  <c r="M18" i="45"/>
  <c r="N15" i="45"/>
  <c r="M15" i="45"/>
  <c r="N14" i="45"/>
  <c r="M14" i="45"/>
  <c r="G14" i="46" s="1"/>
  <c r="D82" i="46"/>
  <c r="E82" i="46"/>
  <c r="F82" i="46"/>
  <c r="G82" i="46"/>
  <c r="D25" i="46"/>
  <c r="E25" i="46"/>
  <c r="F25" i="46"/>
  <c r="D20" i="46"/>
  <c r="E20" i="46"/>
  <c r="F20" i="46"/>
  <c r="D15" i="46"/>
  <c r="E15" i="46"/>
  <c r="F15" i="46"/>
  <c r="D48" i="46"/>
  <c r="D14" i="46"/>
  <c r="E14" i="46"/>
  <c r="D16" i="46"/>
  <c r="E16" i="46"/>
  <c r="D17" i="46"/>
  <c r="E17" i="46"/>
  <c r="D18" i="46"/>
  <c r="E18" i="46"/>
  <c r="D19" i="46"/>
  <c r="E19" i="46"/>
  <c r="D21" i="46"/>
  <c r="E21" i="46"/>
  <c r="D22" i="46"/>
  <c r="E22" i="46"/>
  <c r="D23" i="46"/>
  <c r="E23" i="46"/>
  <c r="D26" i="46"/>
  <c r="E26" i="46"/>
  <c r="D27" i="46"/>
  <c r="E27" i="46"/>
  <c r="D28" i="46"/>
  <c r="E28" i="46"/>
  <c r="D32" i="46"/>
  <c r="E32" i="46"/>
  <c r="D33" i="46"/>
  <c r="E33" i="46"/>
  <c r="D36" i="46"/>
  <c r="E36" i="46"/>
  <c r="D37" i="46"/>
  <c r="E37" i="46"/>
  <c r="D38" i="46"/>
  <c r="E38" i="46"/>
  <c r="D39" i="46"/>
  <c r="E39" i="46"/>
  <c r="D40" i="46"/>
  <c r="E40" i="46"/>
  <c r="D41" i="46"/>
  <c r="D42" i="46"/>
  <c r="E42" i="46"/>
  <c r="D43" i="46"/>
  <c r="E43" i="46"/>
  <c r="D44" i="46"/>
  <c r="E44" i="46"/>
  <c r="D45" i="46"/>
  <c r="E45" i="46"/>
  <c r="D46" i="46"/>
  <c r="E46" i="46"/>
  <c r="D47" i="46"/>
  <c r="E47" i="46"/>
  <c r="E48" i="46"/>
  <c r="D49" i="46"/>
  <c r="E49" i="46"/>
  <c r="D50" i="46"/>
  <c r="E50" i="46"/>
  <c r="D52" i="46"/>
  <c r="E52" i="46"/>
  <c r="D54" i="46"/>
  <c r="E54" i="46"/>
  <c r="D55" i="46"/>
  <c r="E55" i="46"/>
  <c r="D56" i="46"/>
  <c r="E56" i="46"/>
  <c r="D57" i="46"/>
  <c r="E57" i="46"/>
  <c r="D58" i="46"/>
  <c r="E58" i="46"/>
  <c r="D59" i="46"/>
  <c r="E59" i="46"/>
  <c r="D60" i="46"/>
  <c r="E60" i="46"/>
  <c r="D62" i="46"/>
  <c r="E62" i="46"/>
  <c r="D63" i="46"/>
  <c r="E63" i="46"/>
  <c r="D64" i="46"/>
  <c r="E64" i="46"/>
  <c r="D65" i="46"/>
  <c r="E65" i="46"/>
  <c r="D66" i="46"/>
  <c r="E66" i="46"/>
  <c r="D67" i="46"/>
  <c r="E67" i="46"/>
  <c r="D68" i="46"/>
  <c r="E68" i="46"/>
  <c r="D70" i="46"/>
  <c r="E70" i="46"/>
  <c r="D71" i="46"/>
  <c r="E71" i="46"/>
  <c r="D72" i="46"/>
  <c r="E72" i="46"/>
  <c r="D73" i="46"/>
  <c r="E73" i="46"/>
  <c r="D74" i="46"/>
  <c r="E74" i="46"/>
  <c r="D75" i="46"/>
  <c r="E75" i="46"/>
  <c r="D76" i="46"/>
  <c r="E76" i="46"/>
  <c r="D77" i="46"/>
  <c r="E77" i="46"/>
  <c r="D78" i="46"/>
  <c r="E78" i="46"/>
  <c r="D79" i="46"/>
  <c r="E79" i="46"/>
  <c r="D80" i="46"/>
  <c r="E80" i="46"/>
  <c r="D81" i="46"/>
  <c r="E81" i="46"/>
  <c r="D84" i="46"/>
  <c r="E84" i="46"/>
  <c r="D85" i="46"/>
  <c r="E85" i="46"/>
  <c r="D86" i="46"/>
  <c r="E86" i="46"/>
  <c r="D87" i="46"/>
  <c r="E87" i="46"/>
  <c r="D88" i="46"/>
  <c r="E88" i="46"/>
  <c r="D89" i="46"/>
  <c r="E89" i="46"/>
  <c r="D90" i="46"/>
  <c r="E90" i="46"/>
  <c r="D91" i="46"/>
  <c r="E91" i="46"/>
  <c r="D92" i="46"/>
  <c r="E92" i="46"/>
  <c r="D94" i="46"/>
  <c r="E94" i="46"/>
  <c r="D95" i="46"/>
  <c r="E95" i="46"/>
  <c r="D96" i="46"/>
  <c r="E96" i="46"/>
  <c r="D97" i="46"/>
  <c r="E97" i="46"/>
  <c r="D98" i="46"/>
  <c r="E98" i="46"/>
  <c r="D99" i="46"/>
  <c r="E99" i="46"/>
  <c r="D100" i="46"/>
  <c r="E100" i="46"/>
  <c r="D103" i="46"/>
  <c r="E103" i="46"/>
  <c r="D104" i="46"/>
  <c r="E104" i="46"/>
  <c r="D105" i="46"/>
  <c r="E105" i="46"/>
  <c r="D9" i="46"/>
  <c r="E9" i="46"/>
  <c r="D10" i="46"/>
  <c r="E10" i="46"/>
  <c r="D11" i="46"/>
  <c r="E11" i="46"/>
  <c r="D12" i="46"/>
  <c r="E12" i="46"/>
  <c r="D13" i="46"/>
  <c r="E13" i="46"/>
  <c r="E8" i="46"/>
  <c r="F8" i="46"/>
  <c r="D8" i="46"/>
  <c r="F9" i="46"/>
  <c r="F10" i="46"/>
  <c r="F11" i="46"/>
  <c r="F12" i="46"/>
  <c r="F13" i="46"/>
  <c r="F14" i="46"/>
  <c r="F16" i="46"/>
  <c r="F17" i="46"/>
  <c r="F18" i="46"/>
  <c r="F19" i="46"/>
  <c r="F21" i="46"/>
  <c r="F22" i="46"/>
  <c r="F23" i="46"/>
  <c r="F26" i="46"/>
  <c r="F27" i="46"/>
  <c r="F28" i="46"/>
  <c r="F32" i="46"/>
  <c r="F33" i="46"/>
  <c r="F36" i="46"/>
  <c r="F37" i="46"/>
  <c r="F38" i="46"/>
  <c r="F39" i="46"/>
  <c r="F40" i="46"/>
  <c r="F41" i="46"/>
  <c r="F42" i="46"/>
  <c r="F43" i="46"/>
  <c r="F44" i="46"/>
  <c r="F45" i="46"/>
  <c r="F46" i="46"/>
  <c r="F47" i="46"/>
  <c r="F48" i="46"/>
  <c r="F49" i="46"/>
  <c r="F50" i="46"/>
  <c r="F52" i="46"/>
  <c r="F54" i="46"/>
  <c r="F55" i="46"/>
  <c r="F56" i="46"/>
  <c r="F57" i="46"/>
  <c r="F58" i="46"/>
  <c r="F59" i="46"/>
  <c r="F60" i="46"/>
  <c r="F62" i="46"/>
  <c r="F63" i="46"/>
  <c r="F64" i="46"/>
  <c r="F65" i="46"/>
  <c r="F66" i="46"/>
  <c r="F67" i="46"/>
  <c r="F68" i="46"/>
  <c r="F70" i="46"/>
  <c r="F71" i="46"/>
  <c r="F72" i="46"/>
  <c r="F73" i="46"/>
  <c r="F74" i="46"/>
  <c r="F75" i="46"/>
  <c r="F76" i="46"/>
  <c r="F78" i="46"/>
  <c r="F79" i="46"/>
  <c r="F80" i="46"/>
  <c r="F81" i="46"/>
  <c r="F84" i="46"/>
  <c r="F85" i="46"/>
  <c r="F86" i="46"/>
  <c r="F87" i="46"/>
  <c r="F88" i="46"/>
  <c r="F89" i="46"/>
  <c r="F90" i="46"/>
  <c r="F91" i="46"/>
  <c r="F92" i="46"/>
  <c r="F95" i="46"/>
  <c r="F96" i="46"/>
  <c r="F97" i="46"/>
  <c r="F98" i="46"/>
  <c r="F99" i="46"/>
  <c r="F100" i="46"/>
  <c r="F103" i="46"/>
  <c r="F104" i="46"/>
  <c r="F105" i="46"/>
  <c r="U105" i="45"/>
  <c r="V105" i="45"/>
  <c r="AK105" i="45"/>
  <c r="AL105" i="45"/>
  <c r="AC105" i="45"/>
  <c r="AD105" i="45"/>
  <c r="M105" i="45"/>
  <c r="N105" i="45"/>
  <c r="AL49" i="45"/>
  <c r="AK49" i="45"/>
  <c r="AL48" i="45"/>
  <c r="AK48" i="45"/>
  <c r="AD49" i="45"/>
  <c r="AC49" i="45"/>
  <c r="V49" i="45"/>
  <c r="U49" i="45"/>
  <c r="N49" i="45"/>
  <c r="M49" i="45"/>
  <c r="AD48" i="45"/>
  <c r="AC48" i="45"/>
  <c r="V48" i="45"/>
  <c r="U48" i="45"/>
  <c r="N48" i="45"/>
  <c r="M48" i="45"/>
  <c r="U81" i="45"/>
  <c r="V81" i="45"/>
  <c r="AK81" i="45"/>
  <c r="AL81" i="45"/>
  <c r="AC81" i="45"/>
  <c r="AD81" i="45"/>
  <c r="M81" i="45"/>
  <c r="N81" i="45"/>
  <c r="AC44" i="45"/>
  <c r="U43" i="45"/>
  <c r="AL104" i="45"/>
  <c r="AK104" i="45"/>
  <c r="AL103" i="45"/>
  <c r="AK103" i="45"/>
  <c r="AL100" i="45"/>
  <c r="AK100" i="45"/>
  <c r="AL99" i="45"/>
  <c r="AK99" i="45"/>
  <c r="AL98" i="45"/>
  <c r="AK98" i="45"/>
  <c r="AL97" i="45"/>
  <c r="AK97" i="45"/>
  <c r="AL96" i="45"/>
  <c r="AK96" i="45"/>
  <c r="AL95" i="45"/>
  <c r="AK95" i="45"/>
  <c r="AL94" i="45"/>
  <c r="AK94" i="45"/>
  <c r="AL92" i="45"/>
  <c r="AK92" i="45"/>
  <c r="AL91" i="45"/>
  <c r="AK91" i="45"/>
  <c r="AL90" i="45"/>
  <c r="AK90" i="45"/>
  <c r="AL89" i="45"/>
  <c r="AK89" i="45"/>
  <c r="AL88" i="45"/>
  <c r="AK88" i="45"/>
  <c r="AL87" i="45"/>
  <c r="AK87" i="45"/>
  <c r="AL86" i="45"/>
  <c r="AK86" i="45"/>
  <c r="AL85" i="45"/>
  <c r="AK85" i="45"/>
  <c r="AL84" i="45"/>
  <c r="AK84" i="45"/>
  <c r="AL80" i="45"/>
  <c r="AK80" i="45"/>
  <c r="AL79" i="45"/>
  <c r="AK79" i="45"/>
  <c r="AL78" i="45"/>
  <c r="AK78" i="45"/>
  <c r="AL77" i="45"/>
  <c r="AK77" i="45"/>
  <c r="AL76" i="45"/>
  <c r="AK76" i="45"/>
  <c r="AL75" i="45"/>
  <c r="AK75" i="45"/>
  <c r="AL74" i="45"/>
  <c r="AK74" i="45"/>
  <c r="AL73" i="45"/>
  <c r="AK73" i="45"/>
  <c r="AL72" i="45"/>
  <c r="AK72" i="45"/>
  <c r="AL71" i="45"/>
  <c r="AK71" i="45"/>
  <c r="AL70" i="45"/>
  <c r="AK70" i="45"/>
  <c r="AL68" i="45"/>
  <c r="AK68" i="45"/>
  <c r="AL67" i="45"/>
  <c r="AK67" i="45"/>
  <c r="AL66" i="45"/>
  <c r="AK66" i="45"/>
  <c r="AL65" i="45"/>
  <c r="AK65" i="45"/>
  <c r="AL64" i="45"/>
  <c r="AK64" i="45"/>
  <c r="AL63" i="45"/>
  <c r="AK63" i="45"/>
  <c r="AL62" i="45"/>
  <c r="AK62" i="45"/>
  <c r="AL60" i="45"/>
  <c r="AK60" i="45"/>
  <c r="AL59" i="45"/>
  <c r="AK59" i="45"/>
  <c r="AL58" i="45"/>
  <c r="AK58" i="45"/>
  <c r="AL57" i="45"/>
  <c r="AK57" i="45"/>
  <c r="AL56" i="45"/>
  <c r="AK56" i="45"/>
  <c r="AL55" i="45"/>
  <c r="AK55" i="45"/>
  <c r="AL54" i="45"/>
  <c r="AK54" i="45"/>
  <c r="AL52" i="45"/>
  <c r="AK52" i="45"/>
  <c r="AL50" i="45"/>
  <c r="AK50" i="45"/>
  <c r="AL47" i="45"/>
  <c r="AK47" i="45"/>
  <c r="AL46" i="45"/>
  <c r="AK46" i="45"/>
  <c r="AL45" i="45"/>
  <c r="AK45" i="45"/>
  <c r="AL44" i="45"/>
  <c r="AK44" i="45"/>
  <c r="AL43" i="45"/>
  <c r="AK43" i="45"/>
  <c r="AL42" i="45"/>
  <c r="AK42" i="45"/>
  <c r="AL41" i="45"/>
  <c r="AK41" i="45"/>
  <c r="AL40" i="45"/>
  <c r="AK40" i="45"/>
  <c r="AL39" i="45"/>
  <c r="AK39" i="45"/>
  <c r="AL38" i="45"/>
  <c r="AK38" i="45"/>
  <c r="AL37" i="45"/>
  <c r="AK37" i="45"/>
  <c r="AL36" i="45"/>
  <c r="AK36" i="45"/>
  <c r="AL33" i="45"/>
  <c r="AK33" i="45"/>
  <c r="AL32" i="45"/>
  <c r="AK32" i="45"/>
  <c r="AL28" i="45"/>
  <c r="AK28" i="45"/>
  <c r="AL27" i="45"/>
  <c r="AK27" i="45"/>
  <c r="AL26" i="45"/>
  <c r="AK26" i="45"/>
  <c r="AD104" i="45"/>
  <c r="AC104" i="45"/>
  <c r="AD103" i="45"/>
  <c r="AC103" i="45"/>
  <c r="AD100" i="45"/>
  <c r="AC100" i="45"/>
  <c r="AD99" i="45"/>
  <c r="AC99" i="45"/>
  <c r="AD98" i="45"/>
  <c r="AC98" i="45"/>
  <c r="AD97" i="45"/>
  <c r="AC97" i="45"/>
  <c r="AD96" i="45"/>
  <c r="AC96" i="45"/>
  <c r="AD95" i="45"/>
  <c r="AC95" i="45"/>
  <c r="AD94" i="45"/>
  <c r="AC94" i="45"/>
  <c r="AD92" i="45"/>
  <c r="AC92" i="45"/>
  <c r="AD91" i="45"/>
  <c r="AC91" i="45"/>
  <c r="AD90" i="45"/>
  <c r="AC90" i="45"/>
  <c r="AD89" i="45"/>
  <c r="AC89" i="45"/>
  <c r="AD88" i="45"/>
  <c r="AC88" i="45"/>
  <c r="AD87" i="45"/>
  <c r="AC87" i="45"/>
  <c r="AD86" i="45"/>
  <c r="AC86" i="45"/>
  <c r="AD85" i="45"/>
  <c r="AC85" i="45"/>
  <c r="AD84" i="45"/>
  <c r="AC84" i="45"/>
  <c r="AD80" i="45"/>
  <c r="AC80" i="45"/>
  <c r="AD79" i="45"/>
  <c r="AC79" i="45"/>
  <c r="AD78" i="45"/>
  <c r="AC78" i="45"/>
  <c r="AD77" i="45"/>
  <c r="AC77" i="45"/>
  <c r="AD76" i="45"/>
  <c r="AC76" i="45"/>
  <c r="AD75" i="45"/>
  <c r="AC75" i="45"/>
  <c r="AD74" i="45"/>
  <c r="AC74" i="45"/>
  <c r="AD73" i="45"/>
  <c r="AC73" i="45"/>
  <c r="AD72" i="45"/>
  <c r="AC72" i="45"/>
  <c r="AD71" i="45"/>
  <c r="AC71" i="45"/>
  <c r="AD70" i="45"/>
  <c r="AC70" i="45"/>
  <c r="AD68" i="45"/>
  <c r="AC68" i="45"/>
  <c r="AD67" i="45"/>
  <c r="AC67" i="45"/>
  <c r="AD66" i="45"/>
  <c r="AC66" i="45"/>
  <c r="AD65" i="45"/>
  <c r="AC65" i="45"/>
  <c r="AD64" i="45"/>
  <c r="AC64" i="45"/>
  <c r="AD63" i="45"/>
  <c r="AC63" i="45"/>
  <c r="AD62" i="45"/>
  <c r="AC62" i="45"/>
  <c r="AD60" i="45"/>
  <c r="AC60" i="45"/>
  <c r="AD59" i="45"/>
  <c r="AC59" i="45"/>
  <c r="AD58" i="45"/>
  <c r="AC58" i="45"/>
  <c r="AD57" i="45"/>
  <c r="AC57" i="45"/>
  <c r="AD56" i="45"/>
  <c r="AC56" i="45"/>
  <c r="AD55" i="45"/>
  <c r="AC55" i="45"/>
  <c r="AD54" i="45"/>
  <c r="AC54" i="45"/>
  <c r="AD52" i="45"/>
  <c r="AC52" i="45"/>
  <c r="AD50" i="45"/>
  <c r="AC50" i="45"/>
  <c r="AD47" i="45"/>
  <c r="AC47" i="45"/>
  <c r="AD46" i="45"/>
  <c r="AC46" i="45"/>
  <c r="AD45" i="45"/>
  <c r="AC45" i="45"/>
  <c r="AD44" i="45"/>
  <c r="AD43" i="45"/>
  <c r="AC43" i="45"/>
  <c r="AD42" i="45"/>
  <c r="AC42" i="45"/>
  <c r="AD41" i="45"/>
  <c r="AC41" i="45"/>
  <c r="AD40" i="45"/>
  <c r="AC40" i="45"/>
  <c r="AD39" i="45"/>
  <c r="AC39" i="45"/>
  <c r="AD38" i="45"/>
  <c r="AC38" i="45"/>
  <c r="AD37" i="45"/>
  <c r="AC37" i="45"/>
  <c r="AD36" i="45"/>
  <c r="AC36" i="45"/>
  <c r="AD33" i="45"/>
  <c r="AC33" i="45"/>
  <c r="AD32" i="45"/>
  <c r="AC32" i="45"/>
  <c r="AD28" i="45"/>
  <c r="AC28" i="45"/>
  <c r="AD27" i="45"/>
  <c r="AC27" i="45"/>
  <c r="AD26" i="45"/>
  <c r="AC26" i="45"/>
  <c r="V104" i="45"/>
  <c r="U104" i="45"/>
  <c r="V103" i="45"/>
  <c r="U103" i="45"/>
  <c r="V100" i="45"/>
  <c r="U100" i="45"/>
  <c r="V99" i="45"/>
  <c r="U99" i="45"/>
  <c r="V98" i="45"/>
  <c r="U98" i="45"/>
  <c r="V97" i="45"/>
  <c r="U97" i="45"/>
  <c r="V96" i="45"/>
  <c r="U96" i="45"/>
  <c r="V95" i="45"/>
  <c r="U95" i="45"/>
  <c r="V94" i="45"/>
  <c r="U94" i="45"/>
  <c r="V92" i="45"/>
  <c r="U92" i="45"/>
  <c r="V91" i="45"/>
  <c r="U91" i="45"/>
  <c r="V90" i="45"/>
  <c r="U90" i="45"/>
  <c r="V89" i="45"/>
  <c r="U89" i="45"/>
  <c r="V88" i="45"/>
  <c r="U88" i="45"/>
  <c r="V87" i="45"/>
  <c r="U87" i="45"/>
  <c r="V86" i="45"/>
  <c r="U86" i="45"/>
  <c r="V85" i="45"/>
  <c r="U85" i="45"/>
  <c r="V84" i="45"/>
  <c r="U84" i="45"/>
  <c r="V80" i="45"/>
  <c r="U80" i="45"/>
  <c r="V79" i="45"/>
  <c r="U79" i="45"/>
  <c r="V78" i="45"/>
  <c r="U78" i="45"/>
  <c r="V77" i="45"/>
  <c r="U77" i="45"/>
  <c r="V76" i="45"/>
  <c r="U76" i="45"/>
  <c r="V75" i="45"/>
  <c r="U75" i="45"/>
  <c r="V74" i="45"/>
  <c r="U74" i="45"/>
  <c r="V73" i="45"/>
  <c r="U73" i="45"/>
  <c r="V72" i="45"/>
  <c r="U72" i="45"/>
  <c r="V71" i="45"/>
  <c r="U71" i="45"/>
  <c r="V70" i="45"/>
  <c r="U70" i="45"/>
  <c r="V68" i="45"/>
  <c r="U68" i="45"/>
  <c r="V67" i="45"/>
  <c r="U67" i="45"/>
  <c r="V66" i="45"/>
  <c r="U66" i="45"/>
  <c r="V65" i="45"/>
  <c r="U65" i="45"/>
  <c r="V64" i="45"/>
  <c r="U64" i="45"/>
  <c r="V63" i="45"/>
  <c r="U63" i="45"/>
  <c r="V62" i="45"/>
  <c r="U62" i="45"/>
  <c r="V60" i="45"/>
  <c r="U60" i="45"/>
  <c r="V59" i="45"/>
  <c r="U59" i="45"/>
  <c r="V58" i="45"/>
  <c r="U58" i="45"/>
  <c r="V57" i="45"/>
  <c r="U57" i="45"/>
  <c r="V56" i="45"/>
  <c r="U56" i="45"/>
  <c r="V55" i="45"/>
  <c r="U55" i="45"/>
  <c r="V54" i="45"/>
  <c r="U54" i="45"/>
  <c r="V52" i="45"/>
  <c r="U52" i="45"/>
  <c r="V50" i="45"/>
  <c r="U50" i="45"/>
  <c r="V47" i="45"/>
  <c r="U47" i="45"/>
  <c r="V46" i="45"/>
  <c r="U46" i="45"/>
  <c r="V45" i="45"/>
  <c r="U45" i="45"/>
  <c r="V44" i="45"/>
  <c r="U44" i="45"/>
  <c r="V43" i="45"/>
  <c r="V42" i="45"/>
  <c r="U42" i="45"/>
  <c r="V41" i="45"/>
  <c r="U41" i="45"/>
  <c r="V40" i="45"/>
  <c r="U40" i="45"/>
  <c r="V39" i="45"/>
  <c r="U39" i="45"/>
  <c r="V38" i="45"/>
  <c r="U38" i="45"/>
  <c r="V37" i="45"/>
  <c r="U37" i="45"/>
  <c r="V36" i="45"/>
  <c r="U36" i="45"/>
  <c r="V33" i="45"/>
  <c r="U33" i="45"/>
  <c r="V32" i="45"/>
  <c r="U32" i="45"/>
  <c r="V28" i="45"/>
  <c r="U28" i="45"/>
  <c r="V27" i="45"/>
  <c r="U27" i="45"/>
  <c r="V26" i="45"/>
  <c r="U26" i="45"/>
  <c r="N104" i="45"/>
  <c r="M104" i="45"/>
  <c r="N103" i="45"/>
  <c r="M103" i="45"/>
  <c r="N100" i="45"/>
  <c r="M100" i="45"/>
  <c r="N99" i="45"/>
  <c r="M99" i="45"/>
  <c r="N98" i="45"/>
  <c r="M98" i="45"/>
  <c r="N97" i="45"/>
  <c r="M97" i="45"/>
  <c r="N96" i="45"/>
  <c r="M96" i="45"/>
  <c r="N95" i="45"/>
  <c r="M95" i="45"/>
  <c r="N94" i="45"/>
  <c r="M94" i="45"/>
  <c r="N92" i="45"/>
  <c r="M92" i="45"/>
  <c r="N91" i="45"/>
  <c r="M91" i="45"/>
  <c r="N90" i="45"/>
  <c r="M90" i="45"/>
  <c r="N89" i="45"/>
  <c r="M89" i="45"/>
  <c r="N88" i="45"/>
  <c r="M88" i="45"/>
  <c r="N87" i="45"/>
  <c r="M87" i="45"/>
  <c r="N86" i="45"/>
  <c r="M86" i="45"/>
  <c r="N85" i="45"/>
  <c r="M85" i="45"/>
  <c r="N84" i="45"/>
  <c r="M84" i="45"/>
  <c r="N80" i="45"/>
  <c r="M80" i="45"/>
  <c r="N79" i="45"/>
  <c r="M79" i="45"/>
  <c r="N78" i="45"/>
  <c r="M78" i="45"/>
  <c r="N76" i="45"/>
  <c r="M76" i="45"/>
  <c r="N75" i="45"/>
  <c r="M75" i="45"/>
  <c r="N74" i="45"/>
  <c r="M74" i="45"/>
  <c r="N73" i="45"/>
  <c r="M73" i="45"/>
  <c r="N72" i="45"/>
  <c r="M72" i="45"/>
  <c r="N71" i="45"/>
  <c r="M71" i="45"/>
  <c r="N70" i="45"/>
  <c r="M70" i="45"/>
  <c r="N68" i="45"/>
  <c r="M68" i="45"/>
  <c r="N67" i="45"/>
  <c r="M67" i="45"/>
  <c r="N66" i="45"/>
  <c r="M66" i="45"/>
  <c r="N65" i="45"/>
  <c r="M65" i="45"/>
  <c r="N64" i="45"/>
  <c r="M64" i="45"/>
  <c r="N63" i="45"/>
  <c r="M63" i="45"/>
  <c r="N62" i="45"/>
  <c r="M62" i="45"/>
  <c r="N60" i="45"/>
  <c r="M60" i="45"/>
  <c r="N59" i="45"/>
  <c r="M59" i="45"/>
  <c r="N58" i="45"/>
  <c r="M58" i="45"/>
  <c r="N57" i="45"/>
  <c r="M57" i="45"/>
  <c r="N56" i="45"/>
  <c r="M56" i="45"/>
  <c r="N55" i="45"/>
  <c r="M55" i="45"/>
  <c r="N54" i="45"/>
  <c r="M54" i="45"/>
  <c r="N52" i="45"/>
  <c r="M52" i="45"/>
  <c r="N50" i="45"/>
  <c r="M50" i="45"/>
  <c r="N47" i="45"/>
  <c r="M47" i="45"/>
  <c r="N46" i="45"/>
  <c r="M46" i="45"/>
  <c r="N45" i="45"/>
  <c r="M45" i="45"/>
  <c r="N44" i="45"/>
  <c r="M44" i="45"/>
  <c r="N43" i="45"/>
  <c r="M43" i="45"/>
  <c r="N42" i="45"/>
  <c r="M42" i="45"/>
  <c r="N41" i="45"/>
  <c r="M41" i="45"/>
  <c r="N40" i="45"/>
  <c r="M40" i="45"/>
  <c r="N39" i="45"/>
  <c r="M39" i="45"/>
  <c r="N38" i="45"/>
  <c r="M38" i="45"/>
  <c r="N37" i="45"/>
  <c r="M37" i="45"/>
  <c r="N36" i="45"/>
  <c r="M36" i="45"/>
  <c r="N33" i="45"/>
  <c r="M33" i="45"/>
  <c r="N32" i="45"/>
  <c r="M32" i="45"/>
  <c r="N28" i="45"/>
  <c r="M28" i="45"/>
  <c r="N27" i="45"/>
  <c r="M27" i="45"/>
  <c r="N26" i="45"/>
  <c r="M26" i="45"/>
  <c r="AL16" i="45"/>
  <c r="AK16" i="45"/>
  <c r="M16" i="46" s="1"/>
  <c r="AD16" i="45"/>
  <c r="AC16" i="45"/>
  <c r="V16" i="45"/>
  <c r="U16" i="45"/>
  <c r="I16" i="46" s="1"/>
  <c r="N16" i="45"/>
  <c r="M16" i="45"/>
  <c r="N23" i="45"/>
  <c r="M23" i="45"/>
  <c r="AL23" i="45"/>
  <c r="AK23" i="45"/>
  <c r="AL22" i="45"/>
  <c r="AK22" i="45"/>
  <c r="M22" i="46" s="1"/>
  <c r="AL21" i="45"/>
  <c r="AK21" i="45"/>
  <c r="AD23" i="45"/>
  <c r="AC23" i="45"/>
  <c r="AD22" i="45"/>
  <c r="AC22" i="45"/>
  <c r="AC21" i="45"/>
  <c r="AD21" i="45"/>
  <c r="L21" i="46" s="1"/>
  <c r="V23" i="45"/>
  <c r="U23" i="45"/>
  <c r="V22" i="45"/>
  <c r="U22" i="45"/>
  <c r="I22" i="46" s="1"/>
  <c r="V21" i="45"/>
  <c r="U21" i="45"/>
  <c r="N22" i="45"/>
  <c r="M22" i="45"/>
  <c r="N21" i="45"/>
  <c r="H21" i="46" s="1"/>
  <c r="M21" i="45"/>
  <c r="AL17" i="45"/>
  <c r="AK17" i="45"/>
  <c r="M17" i="46" s="1"/>
  <c r="V17" i="45"/>
  <c r="U17" i="45"/>
  <c r="I17" i="46" s="1"/>
  <c r="AD17" i="45"/>
  <c r="AC17" i="45"/>
  <c r="N17" i="45"/>
  <c r="M17" i="45"/>
  <c r="AL19" i="45"/>
  <c r="AK19" i="45"/>
  <c r="AD19" i="45"/>
  <c r="AC19" i="45"/>
  <c r="K19" i="46" s="1"/>
  <c r="V19" i="45"/>
  <c r="U19" i="45"/>
  <c r="N19" i="45"/>
  <c r="M19" i="45"/>
  <c r="G19" i="46" s="1"/>
  <c r="AL12" i="45"/>
  <c r="N12" i="46" s="1"/>
  <c r="AK12" i="45"/>
  <c r="AL11" i="45"/>
  <c r="N11" i="46" s="1"/>
  <c r="AK11" i="45"/>
  <c r="M11" i="46" s="1"/>
  <c r="AL10" i="45"/>
  <c r="N10" i="46" s="1"/>
  <c r="AK10" i="45"/>
  <c r="M10" i="46" s="1"/>
  <c r="AL8" i="45"/>
  <c r="N8" i="46" s="1"/>
  <c r="AK8" i="45"/>
  <c r="M8" i="46" s="1"/>
  <c r="AD12" i="45"/>
  <c r="AC12" i="45"/>
  <c r="K12" i="46" s="1"/>
  <c r="AD11" i="45"/>
  <c r="AC11" i="45"/>
  <c r="K11" i="46" s="1"/>
  <c r="AD10" i="45"/>
  <c r="L10" i="46" s="1"/>
  <c r="AC10" i="45"/>
  <c r="K10" i="46" s="1"/>
  <c r="AD8" i="45"/>
  <c r="L8" i="46" s="1"/>
  <c r="AC8" i="45"/>
  <c r="K8" i="46" s="1"/>
  <c r="P8" i="46" s="1"/>
  <c r="AD13" i="45"/>
  <c r="AC13" i="45"/>
  <c r="K13" i="46" s="1"/>
  <c r="AL9" i="45"/>
  <c r="N9" i="46" s="1"/>
  <c r="AK9" i="45"/>
  <c r="M9" i="46" s="1"/>
  <c r="AD9" i="45"/>
  <c r="L9" i="46" s="1"/>
  <c r="AC9" i="45"/>
  <c r="K9" i="46" s="1"/>
  <c r="V13" i="45"/>
  <c r="J13" i="46" s="1"/>
  <c r="U13" i="45"/>
  <c r="V12" i="45"/>
  <c r="J12" i="46" s="1"/>
  <c r="U12" i="45"/>
  <c r="V11" i="45"/>
  <c r="J11" i="46" s="1"/>
  <c r="U11" i="45"/>
  <c r="I11" i="46" s="1"/>
  <c r="V10" i="45"/>
  <c r="J10" i="46" s="1"/>
  <c r="U10" i="45"/>
  <c r="I10" i="46" s="1"/>
  <c r="V9" i="45"/>
  <c r="J9" i="46" s="1"/>
  <c r="U9" i="45"/>
  <c r="I9" i="46" s="1"/>
  <c r="V8" i="45"/>
  <c r="J8" i="46" s="1"/>
  <c r="U8" i="45"/>
  <c r="I8" i="46" s="1"/>
  <c r="N12" i="45"/>
  <c r="M12" i="45"/>
  <c r="G12" i="46" s="1"/>
  <c r="N11" i="45"/>
  <c r="M11" i="45"/>
  <c r="G11" i="46" s="1"/>
  <c r="N10" i="45"/>
  <c r="H10" i="46" s="1"/>
  <c r="M10" i="45"/>
  <c r="G10" i="46" s="1"/>
  <c r="N8" i="45"/>
  <c r="H8" i="46" s="1"/>
  <c r="M8" i="45"/>
  <c r="G8" i="46" s="1"/>
  <c r="O8" i="46" s="1"/>
  <c r="N13" i="45"/>
  <c r="M13" i="45"/>
  <c r="N9" i="45"/>
  <c r="H9" i="46" s="1"/>
  <c r="M9" i="45"/>
  <c r="G9" i="46" s="1"/>
  <c r="O93" i="46" l="1"/>
  <c r="P93" i="46"/>
  <c r="P11" i="46"/>
  <c r="O29" i="46"/>
  <c r="P29" i="46"/>
  <c r="O107" i="46"/>
  <c r="P107" i="46"/>
  <c r="O108" i="46"/>
  <c r="P108" i="46"/>
  <c r="O110" i="46"/>
  <c r="P110" i="46"/>
  <c r="L15" i="46"/>
  <c r="P117" i="46"/>
  <c r="O117" i="46"/>
  <c r="K15" i="46"/>
  <c r="J14" i="46"/>
  <c r="M82" i="46"/>
  <c r="M13" i="46"/>
  <c r="H15" i="46"/>
  <c r="G20" i="46"/>
  <c r="O113" i="46"/>
  <c r="O116" i="46"/>
  <c r="P116" i="46"/>
  <c r="O69" i="46"/>
  <c r="P69" i="46"/>
  <c r="O115" i="46"/>
  <c r="P115" i="46"/>
  <c r="I20" i="46"/>
  <c r="O20" i="46" s="1"/>
  <c r="P109" i="46"/>
  <c r="P83" i="46"/>
  <c r="H25" i="46"/>
  <c r="I82" i="46"/>
  <c r="O82" i="46" s="1"/>
  <c r="O83" i="46"/>
  <c r="G77" i="46"/>
  <c r="I14" i="46"/>
  <c r="O14" i="46" s="1"/>
  <c r="G15" i="46"/>
  <c r="K20" i="46"/>
  <c r="O111" i="46"/>
  <c r="P111" i="46"/>
  <c r="N14" i="46"/>
  <c r="N15" i="46"/>
  <c r="N20" i="46"/>
  <c r="L82" i="46"/>
  <c r="L14" i="46"/>
  <c r="N25" i="46"/>
  <c r="I25" i="46"/>
  <c r="H18" i="46"/>
  <c r="L25" i="46"/>
  <c r="L18" i="46"/>
  <c r="J15" i="46"/>
  <c r="J20" i="46"/>
  <c r="H82" i="46"/>
  <c r="K18" i="46"/>
  <c r="G18" i="46"/>
  <c r="M20" i="46"/>
  <c r="K82" i="46"/>
  <c r="M15" i="46"/>
  <c r="I15" i="46"/>
  <c r="G25" i="46"/>
  <c r="K25" i="46"/>
  <c r="I13" i="46"/>
  <c r="I19" i="46"/>
  <c r="O19" i="46" s="1"/>
  <c r="M19" i="46"/>
  <c r="P19" i="46" s="1"/>
  <c r="G22" i="46"/>
  <c r="O22" i="46" s="1"/>
  <c r="K23" i="46"/>
  <c r="G27" i="46"/>
  <c r="G36" i="46"/>
  <c r="G42" i="46"/>
  <c r="G46" i="46"/>
  <c r="G54" i="46"/>
  <c r="G60" i="46"/>
  <c r="G65" i="46"/>
  <c r="G70" i="46"/>
  <c r="G76" i="46"/>
  <c r="G80" i="46"/>
  <c r="G87" i="46"/>
  <c r="G94" i="46"/>
  <c r="G98" i="46"/>
  <c r="G104" i="46"/>
  <c r="I32" i="46"/>
  <c r="I40" i="46"/>
  <c r="I42" i="46"/>
  <c r="J50" i="46"/>
  <c r="J54" i="46"/>
  <c r="J63" i="46"/>
  <c r="J65" i="46"/>
  <c r="J70" i="46"/>
  <c r="J74" i="46"/>
  <c r="J80" i="46"/>
  <c r="J87" i="46"/>
  <c r="J91" i="46"/>
  <c r="J98" i="46"/>
  <c r="J104" i="46"/>
  <c r="L27" i="46"/>
  <c r="L36" i="46"/>
  <c r="L42" i="46"/>
  <c r="K47" i="46"/>
  <c r="K55" i="46"/>
  <c r="K62" i="46"/>
  <c r="K66" i="46"/>
  <c r="K73" i="46"/>
  <c r="K79" i="46"/>
  <c r="K86" i="46"/>
  <c r="K90" i="46"/>
  <c r="K97" i="46"/>
  <c r="K103" i="46"/>
  <c r="M28" i="46"/>
  <c r="M39" i="46"/>
  <c r="M43" i="46"/>
  <c r="M47" i="46"/>
  <c r="M57" i="46"/>
  <c r="M62" i="46"/>
  <c r="M66" i="46"/>
  <c r="M71" i="46"/>
  <c r="M77" i="46"/>
  <c r="M84" i="46"/>
  <c r="M88" i="46"/>
  <c r="M95" i="46"/>
  <c r="M99" i="46"/>
  <c r="L81" i="46"/>
  <c r="I48" i="46"/>
  <c r="K49" i="46"/>
  <c r="L105" i="46"/>
  <c r="H11" i="46"/>
  <c r="N13" i="46"/>
  <c r="L11" i="46"/>
  <c r="H19" i="46"/>
  <c r="L19" i="46"/>
  <c r="H17" i="46"/>
  <c r="J17" i="46"/>
  <c r="J21" i="46"/>
  <c r="J23" i="46"/>
  <c r="L22" i="46"/>
  <c r="N21" i="46"/>
  <c r="N23" i="46"/>
  <c r="H16" i="46"/>
  <c r="L16" i="46"/>
  <c r="H26" i="46"/>
  <c r="H28" i="46"/>
  <c r="H33" i="46"/>
  <c r="H37" i="46"/>
  <c r="H39" i="46"/>
  <c r="H41" i="46"/>
  <c r="H43" i="46"/>
  <c r="H45" i="46"/>
  <c r="H47" i="46"/>
  <c r="H52" i="46"/>
  <c r="H55" i="46"/>
  <c r="H57" i="46"/>
  <c r="H59" i="46"/>
  <c r="H62" i="46"/>
  <c r="H64" i="46"/>
  <c r="H66" i="46"/>
  <c r="H68" i="46"/>
  <c r="H71" i="46"/>
  <c r="H73" i="46"/>
  <c r="H75" i="46"/>
  <c r="H77" i="46"/>
  <c r="H79" i="46"/>
  <c r="H84" i="46"/>
  <c r="H86" i="46"/>
  <c r="H88" i="46"/>
  <c r="H90" i="46"/>
  <c r="H92" i="46"/>
  <c r="H95" i="46"/>
  <c r="H97" i="46"/>
  <c r="H99" i="46"/>
  <c r="H103" i="46"/>
  <c r="J26" i="46"/>
  <c r="J28" i="46"/>
  <c r="J33" i="46"/>
  <c r="J37" i="46"/>
  <c r="J39" i="46"/>
  <c r="J41" i="46"/>
  <c r="I44" i="46"/>
  <c r="I46" i="46"/>
  <c r="I50" i="46"/>
  <c r="I54" i="46"/>
  <c r="I56" i="46"/>
  <c r="I58" i="46"/>
  <c r="I60" i="46"/>
  <c r="I63" i="46"/>
  <c r="I65" i="46"/>
  <c r="I67" i="46"/>
  <c r="I70" i="46"/>
  <c r="I72" i="46"/>
  <c r="I74" i="46"/>
  <c r="I76" i="46"/>
  <c r="I78" i="46"/>
  <c r="I80" i="46"/>
  <c r="I85" i="46"/>
  <c r="I87" i="46"/>
  <c r="I89" i="46"/>
  <c r="I91" i="46"/>
  <c r="I94" i="46"/>
  <c r="I96" i="46"/>
  <c r="I98" i="46"/>
  <c r="I100" i="46"/>
  <c r="I104" i="46"/>
  <c r="K27" i="46"/>
  <c r="K32" i="46"/>
  <c r="K36" i="46"/>
  <c r="K38" i="46"/>
  <c r="K40" i="46"/>
  <c r="K42" i="46"/>
  <c r="L44" i="46"/>
  <c r="L46" i="46"/>
  <c r="L50" i="46"/>
  <c r="L54" i="46"/>
  <c r="L56" i="46"/>
  <c r="L58" i="46"/>
  <c r="L60" i="46"/>
  <c r="L63" i="46"/>
  <c r="L65" i="46"/>
  <c r="L67" i="46"/>
  <c r="L70" i="46"/>
  <c r="L72" i="46"/>
  <c r="L74" i="46"/>
  <c r="L76" i="46"/>
  <c r="L78" i="46"/>
  <c r="L80" i="46"/>
  <c r="L85" i="46"/>
  <c r="L87" i="46"/>
  <c r="L89" i="46"/>
  <c r="L91" i="46"/>
  <c r="L94" i="46"/>
  <c r="L96" i="46"/>
  <c r="L98" i="46"/>
  <c r="L100" i="46"/>
  <c r="L104" i="46"/>
  <c r="N27" i="46"/>
  <c r="N32" i="46"/>
  <c r="N36" i="46"/>
  <c r="N38" i="46"/>
  <c r="N40" i="46"/>
  <c r="N42" i="46"/>
  <c r="N44" i="46"/>
  <c r="N46" i="46"/>
  <c r="N50" i="46"/>
  <c r="N54" i="46"/>
  <c r="N56" i="46"/>
  <c r="N58" i="46"/>
  <c r="N60" i="46"/>
  <c r="N63" i="46"/>
  <c r="N65" i="46"/>
  <c r="N67" i="46"/>
  <c r="N70" i="46"/>
  <c r="N72" i="46"/>
  <c r="N74" i="46"/>
  <c r="N76" i="46"/>
  <c r="N78" i="46"/>
  <c r="N80" i="46"/>
  <c r="N85" i="46"/>
  <c r="N87" i="46"/>
  <c r="N89" i="46"/>
  <c r="N91" i="46"/>
  <c r="N94" i="46"/>
  <c r="N96" i="46"/>
  <c r="N98" i="46"/>
  <c r="N100" i="46"/>
  <c r="N104" i="46"/>
  <c r="G81" i="46"/>
  <c r="M81" i="46"/>
  <c r="H48" i="46"/>
  <c r="L48" i="46"/>
  <c r="J49" i="46"/>
  <c r="N48" i="46"/>
  <c r="G105" i="46"/>
  <c r="M105" i="46"/>
  <c r="L20" i="46"/>
  <c r="H20" i="46"/>
  <c r="I18" i="46"/>
  <c r="M25" i="46"/>
  <c r="M18" i="46"/>
  <c r="G40" i="46"/>
  <c r="G58" i="46"/>
  <c r="G74" i="46"/>
  <c r="G91" i="46"/>
  <c r="I36" i="46"/>
  <c r="J58" i="46"/>
  <c r="J78" i="46"/>
  <c r="J94" i="46"/>
  <c r="L40" i="46"/>
  <c r="K59" i="46"/>
  <c r="K75" i="46"/>
  <c r="K95" i="46"/>
  <c r="P95" i="46" s="1"/>
  <c r="M37" i="46"/>
  <c r="M55" i="46"/>
  <c r="M73" i="46"/>
  <c r="M90" i="46"/>
  <c r="I43" i="46"/>
  <c r="M49" i="46"/>
  <c r="H13" i="46"/>
  <c r="L13" i="46"/>
  <c r="L12" i="46"/>
  <c r="J19" i="46"/>
  <c r="N19" i="46"/>
  <c r="L17" i="46"/>
  <c r="N17" i="46"/>
  <c r="H22" i="46"/>
  <c r="J22" i="46"/>
  <c r="K21" i="46"/>
  <c r="L23" i="46"/>
  <c r="N22" i="46"/>
  <c r="H23" i="46"/>
  <c r="J16" i="46"/>
  <c r="N16" i="46"/>
  <c r="H27" i="46"/>
  <c r="H32" i="46"/>
  <c r="H36" i="46"/>
  <c r="H38" i="46"/>
  <c r="H40" i="46"/>
  <c r="H42" i="46"/>
  <c r="H44" i="46"/>
  <c r="H46" i="46"/>
  <c r="H50" i="46"/>
  <c r="H54" i="46"/>
  <c r="H56" i="46"/>
  <c r="H58" i="46"/>
  <c r="H60" i="46"/>
  <c r="H63" i="46"/>
  <c r="H65" i="46"/>
  <c r="H67" i="46"/>
  <c r="H70" i="46"/>
  <c r="H72" i="46"/>
  <c r="H74" i="46"/>
  <c r="H76" i="46"/>
  <c r="H78" i="46"/>
  <c r="H80" i="46"/>
  <c r="H85" i="46"/>
  <c r="H87" i="46"/>
  <c r="H89" i="46"/>
  <c r="H91" i="46"/>
  <c r="H94" i="46"/>
  <c r="H96" i="46"/>
  <c r="H98" i="46"/>
  <c r="H100" i="46"/>
  <c r="H104" i="46"/>
  <c r="J27" i="46"/>
  <c r="J32" i="46"/>
  <c r="J36" i="46"/>
  <c r="J38" i="46"/>
  <c r="J40" i="46"/>
  <c r="J42" i="46"/>
  <c r="I45" i="46"/>
  <c r="I47" i="46"/>
  <c r="I52" i="46"/>
  <c r="I55" i="46"/>
  <c r="I57" i="46"/>
  <c r="I59" i="46"/>
  <c r="I62" i="46"/>
  <c r="I64" i="46"/>
  <c r="I66" i="46"/>
  <c r="I68" i="46"/>
  <c r="I71" i="46"/>
  <c r="I73" i="46"/>
  <c r="I75" i="46"/>
  <c r="I77" i="46"/>
  <c r="O77" i="46" s="1"/>
  <c r="I79" i="46"/>
  <c r="I84" i="46"/>
  <c r="I86" i="46"/>
  <c r="I88" i="46"/>
  <c r="I90" i="46"/>
  <c r="I92" i="46"/>
  <c r="I95" i="46"/>
  <c r="I97" i="46"/>
  <c r="I99" i="46"/>
  <c r="I103" i="46"/>
  <c r="K26" i="46"/>
  <c r="K28" i="46"/>
  <c r="K33" i="46"/>
  <c r="K37" i="46"/>
  <c r="K39" i="46"/>
  <c r="K41" i="46"/>
  <c r="K43" i="46"/>
  <c r="L45" i="46"/>
  <c r="L47" i="46"/>
  <c r="L52" i="46"/>
  <c r="L55" i="46"/>
  <c r="L57" i="46"/>
  <c r="L59" i="46"/>
  <c r="L62" i="46"/>
  <c r="L64" i="46"/>
  <c r="L66" i="46"/>
  <c r="L68" i="46"/>
  <c r="L71" i="46"/>
  <c r="L73" i="46"/>
  <c r="L75" i="46"/>
  <c r="L77" i="46"/>
  <c r="L79" i="46"/>
  <c r="L84" i="46"/>
  <c r="L86" i="46"/>
  <c r="L88" i="46"/>
  <c r="L90" i="46"/>
  <c r="L92" i="46"/>
  <c r="L95" i="46"/>
  <c r="L97" i="46"/>
  <c r="L99" i="46"/>
  <c r="L103" i="46"/>
  <c r="N26" i="46"/>
  <c r="N28" i="46"/>
  <c r="N33" i="46"/>
  <c r="N37" i="46"/>
  <c r="N39" i="46"/>
  <c r="N41" i="46"/>
  <c r="N43" i="46"/>
  <c r="N45" i="46"/>
  <c r="N47" i="46"/>
  <c r="N52" i="46"/>
  <c r="N55" i="46"/>
  <c r="N57" i="46"/>
  <c r="N59" i="46"/>
  <c r="N62" i="46"/>
  <c r="N64" i="46"/>
  <c r="N66" i="46"/>
  <c r="N68" i="46"/>
  <c r="N71" i="46"/>
  <c r="N73" i="46"/>
  <c r="N75" i="46"/>
  <c r="N77" i="46"/>
  <c r="N79" i="46"/>
  <c r="N84" i="46"/>
  <c r="N86" i="46"/>
  <c r="N88" i="46"/>
  <c r="N90" i="46"/>
  <c r="N92" i="46"/>
  <c r="N95" i="46"/>
  <c r="N97" i="46"/>
  <c r="N99" i="46"/>
  <c r="N103" i="46"/>
  <c r="K44" i="46"/>
  <c r="K81" i="46"/>
  <c r="I81" i="46"/>
  <c r="J48" i="46"/>
  <c r="H49" i="46"/>
  <c r="L49" i="46"/>
  <c r="N49" i="46"/>
  <c r="K105" i="46"/>
  <c r="I105" i="46"/>
  <c r="M14" i="46"/>
  <c r="P14" i="46" s="1"/>
  <c r="M12" i="46"/>
  <c r="P12" i="46" s="1"/>
  <c r="K17" i="46"/>
  <c r="P17" i="46" s="1"/>
  <c r="G23" i="46"/>
  <c r="G32" i="46"/>
  <c r="G38" i="46"/>
  <c r="G44" i="46"/>
  <c r="G50" i="46"/>
  <c r="G56" i="46"/>
  <c r="G63" i="46"/>
  <c r="G67" i="46"/>
  <c r="G72" i="46"/>
  <c r="G78" i="46"/>
  <c r="G85" i="46"/>
  <c r="G89" i="46"/>
  <c r="G96" i="46"/>
  <c r="G100" i="46"/>
  <c r="I27" i="46"/>
  <c r="I38" i="46"/>
  <c r="J44" i="46"/>
  <c r="J46" i="46"/>
  <c r="J56" i="46"/>
  <c r="J60" i="46"/>
  <c r="J67" i="46"/>
  <c r="J72" i="46"/>
  <c r="J76" i="46"/>
  <c r="J85" i="46"/>
  <c r="J89" i="46"/>
  <c r="J96" i="46"/>
  <c r="J100" i="46"/>
  <c r="L32" i="46"/>
  <c r="L38" i="46"/>
  <c r="K45" i="46"/>
  <c r="K52" i="46"/>
  <c r="K57" i="46"/>
  <c r="K64" i="46"/>
  <c r="K68" i="46"/>
  <c r="K71" i="46"/>
  <c r="K77" i="46"/>
  <c r="K84" i="46"/>
  <c r="K88" i="46"/>
  <c r="K92" i="46"/>
  <c r="K99" i="46"/>
  <c r="M26" i="46"/>
  <c r="M33" i="46"/>
  <c r="M41" i="46"/>
  <c r="M45" i="46"/>
  <c r="M52" i="46"/>
  <c r="M59" i="46"/>
  <c r="M64" i="46"/>
  <c r="M68" i="46"/>
  <c r="M75" i="46"/>
  <c r="M79" i="46"/>
  <c r="M86" i="46"/>
  <c r="M92" i="46"/>
  <c r="M97" i="46"/>
  <c r="M103" i="46"/>
  <c r="J81" i="46"/>
  <c r="G49" i="46"/>
  <c r="J105" i="46"/>
  <c r="J25" i="46"/>
  <c r="H12" i="46"/>
  <c r="I12" i="46"/>
  <c r="O12" i="46" s="1"/>
  <c r="G17" i="46"/>
  <c r="O17" i="46" s="1"/>
  <c r="G21" i="46"/>
  <c r="I21" i="46"/>
  <c r="I23" i="46"/>
  <c r="K22" i="46"/>
  <c r="P22" i="46" s="1"/>
  <c r="M21" i="46"/>
  <c r="M23" i="46"/>
  <c r="G16" i="46"/>
  <c r="O16" i="46" s="1"/>
  <c r="K16" i="46"/>
  <c r="P16" i="46" s="1"/>
  <c r="G26" i="46"/>
  <c r="G28" i="46"/>
  <c r="G33" i="46"/>
  <c r="G37" i="46"/>
  <c r="G39" i="46"/>
  <c r="G41" i="46"/>
  <c r="G43" i="46"/>
  <c r="G45" i="46"/>
  <c r="G47" i="46"/>
  <c r="G52" i="46"/>
  <c r="G55" i="46"/>
  <c r="G57" i="46"/>
  <c r="G59" i="46"/>
  <c r="G62" i="46"/>
  <c r="G64" i="46"/>
  <c r="G66" i="46"/>
  <c r="G68" i="46"/>
  <c r="G71" i="46"/>
  <c r="G73" i="46"/>
  <c r="G75" i="46"/>
  <c r="G79" i="46"/>
  <c r="G84" i="46"/>
  <c r="G86" i="46"/>
  <c r="G88" i="46"/>
  <c r="G90" i="46"/>
  <c r="G92" i="46"/>
  <c r="G95" i="46"/>
  <c r="G97" i="46"/>
  <c r="G99" i="46"/>
  <c r="G103" i="46"/>
  <c r="I26" i="46"/>
  <c r="I28" i="46"/>
  <c r="I33" i="46"/>
  <c r="I37" i="46"/>
  <c r="I39" i="46"/>
  <c r="I41" i="46"/>
  <c r="J43" i="46"/>
  <c r="J45" i="46"/>
  <c r="J47" i="46"/>
  <c r="J52" i="46"/>
  <c r="J55" i="46"/>
  <c r="J57" i="46"/>
  <c r="J59" i="46"/>
  <c r="J62" i="46"/>
  <c r="J64" i="46"/>
  <c r="J66" i="46"/>
  <c r="J68" i="46"/>
  <c r="J71" i="46"/>
  <c r="J73" i="46"/>
  <c r="J75" i="46"/>
  <c r="J77" i="46"/>
  <c r="J79" i="46"/>
  <c r="J84" i="46"/>
  <c r="J86" i="46"/>
  <c r="J88" i="46"/>
  <c r="J90" i="46"/>
  <c r="J92" i="46"/>
  <c r="J95" i="46"/>
  <c r="J97" i="46"/>
  <c r="J99" i="46"/>
  <c r="J103" i="46"/>
  <c r="L26" i="46"/>
  <c r="L28" i="46"/>
  <c r="L33" i="46"/>
  <c r="L37" i="46"/>
  <c r="L39" i="46"/>
  <c r="L41" i="46"/>
  <c r="L43" i="46"/>
  <c r="K46" i="46"/>
  <c r="K50" i="46"/>
  <c r="K54" i="46"/>
  <c r="K56" i="46"/>
  <c r="K58" i="46"/>
  <c r="K60" i="46"/>
  <c r="K63" i="46"/>
  <c r="K65" i="46"/>
  <c r="K67" i="46"/>
  <c r="K70" i="46"/>
  <c r="K72" i="46"/>
  <c r="K74" i="46"/>
  <c r="K76" i="46"/>
  <c r="K78" i="46"/>
  <c r="K80" i="46"/>
  <c r="K85" i="46"/>
  <c r="K87" i="46"/>
  <c r="K89" i="46"/>
  <c r="K91" i="46"/>
  <c r="K94" i="46"/>
  <c r="K96" i="46"/>
  <c r="K98" i="46"/>
  <c r="K100" i="46"/>
  <c r="K104" i="46"/>
  <c r="M27" i="46"/>
  <c r="M32" i="46"/>
  <c r="M36" i="46"/>
  <c r="M38" i="46"/>
  <c r="M40" i="46"/>
  <c r="M42" i="46"/>
  <c r="M44" i="46"/>
  <c r="M46" i="46"/>
  <c r="M50" i="46"/>
  <c r="M54" i="46"/>
  <c r="M56" i="46"/>
  <c r="M58" i="46"/>
  <c r="M60" i="46"/>
  <c r="M63" i="46"/>
  <c r="M65" i="46"/>
  <c r="M67" i="46"/>
  <c r="M70" i="46"/>
  <c r="M72" i="46"/>
  <c r="M74" i="46"/>
  <c r="M76" i="46"/>
  <c r="M78" i="46"/>
  <c r="M80" i="46"/>
  <c r="M85" i="46"/>
  <c r="M87" i="46"/>
  <c r="M89" i="46"/>
  <c r="M91" i="46"/>
  <c r="M94" i="46"/>
  <c r="M96" i="46"/>
  <c r="M98" i="46"/>
  <c r="M100" i="46"/>
  <c r="M104" i="46"/>
  <c r="H81" i="46"/>
  <c r="N81" i="46"/>
  <c r="G48" i="46"/>
  <c r="K48" i="46"/>
  <c r="I49" i="46"/>
  <c r="M48" i="46"/>
  <c r="H105" i="46"/>
  <c r="N105" i="46"/>
  <c r="N82" i="46"/>
  <c r="J82" i="46"/>
  <c r="H14" i="46"/>
  <c r="G13" i="46"/>
  <c r="O10" i="46"/>
  <c r="O9" i="46"/>
  <c r="O11" i="46"/>
  <c r="P13" i="46"/>
  <c r="P9" i="46"/>
  <c r="P10" i="46"/>
  <c r="P21" i="46" l="1"/>
  <c r="O68" i="46"/>
  <c r="O98" i="46"/>
  <c r="O65" i="46"/>
  <c r="P43" i="46"/>
  <c r="O40" i="46"/>
  <c r="P82" i="46"/>
  <c r="P20" i="46"/>
  <c r="P15" i="46"/>
  <c r="O43" i="46"/>
  <c r="O26" i="46"/>
  <c r="P45" i="46"/>
  <c r="P18" i="46"/>
  <c r="O18" i="46"/>
  <c r="O47" i="46"/>
  <c r="P49" i="46"/>
  <c r="P55" i="46"/>
  <c r="O15" i="46"/>
  <c r="P44" i="46"/>
  <c r="P25" i="46"/>
  <c r="P27" i="46"/>
  <c r="P62" i="46"/>
  <c r="O70" i="46"/>
  <c r="P42" i="46"/>
  <c r="P38" i="46"/>
  <c r="O103" i="46"/>
  <c r="O97" i="46"/>
  <c r="O88" i="46"/>
  <c r="O84" i="46"/>
  <c r="P41" i="46"/>
  <c r="P84" i="46"/>
  <c r="P71" i="46"/>
  <c r="O27" i="46"/>
  <c r="O85" i="46"/>
  <c r="O50" i="46"/>
  <c r="P39" i="46"/>
  <c r="O81" i="46"/>
  <c r="O87" i="46"/>
  <c r="O76" i="46"/>
  <c r="O58" i="46"/>
  <c r="P66" i="46"/>
  <c r="O60" i="46"/>
  <c r="O73" i="46"/>
  <c r="O64" i="46"/>
  <c r="O59" i="46"/>
  <c r="O55" i="46"/>
  <c r="P79" i="46"/>
  <c r="P59" i="46"/>
  <c r="O32" i="46"/>
  <c r="O54" i="46"/>
  <c r="O92" i="46"/>
  <c r="O46" i="46"/>
  <c r="P36" i="46"/>
  <c r="P80" i="46"/>
  <c r="O90" i="46"/>
  <c r="O86" i="46"/>
  <c r="O39" i="46"/>
  <c r="O33" i="46"/>
  <c r="O49" i="46"/>
  <c r="P68" i="46"/>
  <c r="P57" i="46"/>
  <c r="O100" i="46"/>
  <c r="P23" i="46"/>
  <c r="O25" i="46"/>
  <c r="O13" i="46"/>
  <c r="O48" i="46"/>
  <c r="P100" i="46"/>
  <c r="P91" i="46"/>
  <c r="P87" i="46"/>
  <c r="P94" i="46"/>
  <c r="P89" i="46"/>
  <c r="P74" i="46"/>
  <c r="O75" i="46"/>
  <c r="O71" i="46"/>
  <c r="O66" i="46"/>
  <c r="O62" i="46"/>
  <c r="O57" i="46"/>
  <c r="O52" i="46"/>
  <c r="O45" i="46"/>
  <c r="O28" i="46"/>
  <c r="P64" i="46"/>
  <c r="P52" i="46"/>
  <c r="O96" i="46"/>
  <c r="O72" i="46"/>
  <c r="O63" i="46"/>
  <c r="O23" i="46"/>
  <c r="O37" i="46"/>
  <c r="O41" i="46"/>
  <c r="P33" i="46"/>
  <c r="P26" i="46"/>
  <c r="O99" i="46"/>
  <c r="O95" i="46"/>
  <c r="O79" i="46"/>
  <c r="P37" i="46"/>
  <c r="P75" i="46"/>
  <c r="O105" i="46"/>
  <c r="P40" i="46"/>
  <c r="O91" i="46"/>
  <c r="O67" i="46"/>
  <c r="P77" i="46"/>
  <c r="P28" i="46"/>
  <c r="P73" i="46"/>
  <c r="P47" i="46"/>
  <c r="O94" i="46"/>
  <c r="O80" i="46"/>
  <c r="P104" i="46"/>
  <c r="P85" i="46"/>
  <c r="P96" i="46"/>
  <c r="P76" i="46"/>
  <c r="P72" i="46"/>
  <c r="P67" i="46"/>
  <c r="P63" i="46"/>
  <c r="P58" i="46"/>
  <c r="P54" i="46"/>
  <c r="P46" i="46"/>
  <c r="O21" i="46"/>
  <c r="P99" i="46"/>
  <c r="P88" i="46"/>
  <c r="P105" i="46"/>
  <c r="P81" i="46"/>
  <c r="P32" i="46"/>
  <c r="O104" i="46"/>
  <c r="O89" i="46"/>
  <c r="O78" i="46"/>
  <c r="O74" i="46"/>
  <c r="O56" i="46"/>
  <c r="O44" i="46"/>
  <c r="P98" i="46"/>
  <c r="P103" i="46"/>
  <c r="P90" i="46"/>
  <c r="O42" i="46"/>
  <c r="P78" i="46"/>
  <c r="P70" i="46"/>
  <c r="P65" i="46"/>
  <c r="P60" i="46"/>
  <c r="P56" i="46"/>
  <c r="P50" i="46"/>
  <c r="P92" i="46"/>
  <c r="O38" i="46"/>
  <c r="P97" i="46"/>
  <c r="P86" i="46"/>
  <c r="O36" i="46"/>
  <c r="P48" i="46"/>
</calcChain>
</file>

<file path=xl/sharedStrings.xml><?xml version="1.0" encoding="utf-8"?>
<sst xmlns="http://schemas.openxmlformats.org/spreadsheetml/2006/main" count="463" uniqueCount="399">
  <si>
    <t>Q5</t>
    <phoneticPr fontId="1"/>
  </si>
  <si>
    <t>Q4</t>
    <phoneticPr fontId="1"/>
  </si>
  <si>
    <t>Q3</t>
    <phoneticPr fontId="1"/>
  </si>
  <si>
    <t>Fastarc P-1</t>
    <phoneticPr fontId="1"/>
  </si>
  <si>
    <t>Fastarc G-1</t>
    <phoneticPr fontId="1"/>
  </si>
  <si>
    <t>Rakza 9</t>
    <phoneticPr fontId="1"/>
  </si>
  <si>
    <t>Rakza 7</t>
    <phoneticPr fontId="1"/>
  </si>
  <si>
    <t>Rakza Z</t>
    <phoneticPr fontId="1"/>
  </si>
  <si>
    <t>Rakza Z Extra Hard</t>
    <phoneticPr fontId="1"/>
  </si>
  <si>
    <t>Rhyzer Pro 50</t>
    <phoneticPr fontId="1"/>
  </si>
  <si>
    <t>Dignics 05</t>
    <phoneticPr fontId="1"/>
  </si>
  <si>
    <t>Dignics 80</t>
    <phoneticPr fontId="1"/>
  </si>
  <si>
    <t>Disnics 64</t>
    <phoneticPr fontId="1"/>
  </si>
  <si>
    <t>Dignics 09C</t>
    <phoneticPr fontId="1"/>
  </si>
  <si>
    <t>Name</t>
    <phoneticPr fontId="1"/>
  </si>
  <si>
    <t>Tenergy 05</t>
    <phoneticPr fontId="1"/>
  </si>
  <si>
    <t>Tenergy 05 Hard</t>
    <phoneticPr fontId="1"/>
  </si>
  <si>
    <t>V&gt;15 Extra</t>
    <phoneticPr fontId="1"/>
  </si>
  <si>
    <t>Rasanter R53</t>
    <phoneticPr fontId="1"/>
  </si>
  <si>
    <t>Rasanter R48</t>
    <phoneticPr fontId="1"/>
  </si>
  <si>
    <t>Rasanter R50</t>
    <phoneticPr fontId="1"/>
  </si>
  <si>
    <t>Rasanter R47</t>
    <phoneticPr fontId="1"/>
  </si>
  <si>
    <t>Rasanter V47</t>
    <phoneticPr fontId="1"/>
  </si>
  <si>
    <t>Rasanter R42</t>
    <phoneticPr fontId="1"/>
  </si>
  <si>
    <t>Blue Storm Z1 Turbo</t>
    <phoneticPr fontId="1"/>
  </si>
  <si>
    <t>Blue Fire M1 Turbo</t>
    <phoneticPr fontId="1"/>
  </si>
  <si>
    <t>Blue Fire JP01 Turbo</t>
    <phoneticPr fontId="1"/>
  </si>
  <si>
    <t>Dynaryz AGR</t>
    <rPh sb="0" eb="1">
      <t>ダイナr</t>
    </rPh>
    <phoneticPr fontId="1"/>
  </si>
  <si>
    <t>Target Pro GT-X51</t>
    <phoneticPr fontId="1"/>
  </si>
  <si>
    <t>Evolution MX-P 50°</t>
    <rPh sb="0" eb="1">
      <t>ド</t>
    </rPh>
    <phoneticPr fontId="1"/>
  </si>
  <si>
    <t>Evolution MX-P</t>
    <rPh sb="0" eb="1">
      <t>ド</t>
    </rPh>
    <phoneticPr fontId="1"/>
  </si>
  <si>
    <t>Target Pro GT-H47</t>
    <phoneticPr fontId="1"/>
  </si>
  <si>
    <t>Hurricane Pro III Turbo Blue</t>
    <phoneticPr fontId="1"/>
  </si>
  <si>
    <t>Hurricane Pro III Turbo Orange</t>
    <phoneticPr fontId="1"/>
  </si>
  <si>
    <t>DNA Pro H</t>
    <phoneticPr fontId="1"/>
  </si>
  <si>
    <t>ブルーストームZ1ターボ</t>
    <phoneticPr fontId="1"/>
  </si>
  <si>
    <t>ブルーファイヤM1ターボ</t>
    <phoneticPr fontId="1"/>
  </si>
  <si>
    <t>ブルーファイヤJP01ターボ</t>
    <phoneticPr fontId="1"/>
  </si>
  <si>
    <t>ラクザ7</t>
    <phoneticPr fontId="1"/>
  </si>
  <si>
    <t>ラクザ9</t>
    <phoneticPr fontId="1"/>
  </si>
  <si>
    <t>ラクザX</t>
    <phoneticPr fontId="1"/>
  </si>
  <si>
    <t>ラクザZ</t>
    <phoneticPr fontId="1"/>
  </si>
  <si>
    <t>ラクザZエキストラハード</t>
    <phoneticPr fontId="1"/>
  </si>
  <si>
    <t>エヴォリューションMX-P 50°</t>
    <phoneticPr fontId="1"/>
  </si>
  <si>
    <t>エヴォリューションMX-P</t>
    <phoneticPr fontId="1"/>
  </si>
  <si>
    <t>ファスタークG-1</t>
    <phoneticPr fontId="1"/>
  </si>
  <si>
    <t>ファスタークP-1</t>
    <phoneticPr fontId="1"/>
  </si>
  <si>
    <t>ラザンターR50</t>
    <phoneticPr fontId="1"/>
  </si>
  <si>
    <t>ラザンターR47</t>
    <phoneticPr fontId="1"/>
  </si>
  <si>
    <t>ラザンターV47</t>
    <phoneticPr fontId="1"/>
  </si>
  <si>
    <t>ラザンターR42</t>
    <phoneticPr fontId="1"/>
  </si>
  <si>
    <t>キョウヒョウプロ3ターボブルー</t>
    <phoneticPr fontId="1"/>
  </si>
  <si>
    <t>ラザンターR53</t>
    <phoneticPr fontId="1"/>
  </si>
  <si>
    <t>ラザンターR48</t>
    <phoneticPr fontId="1"/>
  </si>
  <si>
    <t>ライザープロ50</t>
    <phoneticPr fontId="1"/>
  </si>
  <si>
    <t>ターゲットプロGT-X51</t>
    <phoneticPr fontId="1"/>
  </si>
  <si>
    <t>ターゲットプロGT-H47</t>
    <phoneticPr fontId="1"/>
  </si>
  <si>
    <t>オメガ7ツアー</t>
    <phoneticPr fontId="1"/>
  </si>
  <si>
    <t>ダイナライズAGR</t>
    <phoneticPr fontId="1"/>
  </si>
  <si>
    <t>テナジー05</t>
    <phoneticPr fontId="1"/>
  </si>
  <si>
    <t>テナジー05ハード</t>
    <phoneticPr fontId="1"/>
  </si>
  <si>
    <t>ディグニクス05</t>
    <phoneticPr fontId="1"/>
  </si>
  <si>
    <t>ディグニクス80</t>
    <phoneticPr fontId="1"/>
  </si>
  <si>
    <t>ディグニクス64</t>
    <phoneticPr fontId="1"/>
  </si>
  <si>
    <t>ディグニクス09C</t>
    <phoneticPr fontId="1"/>
  </si>
  <si>
    <t>-</t>
    <phoneticPr fontId="1"/>
  </si>
  <si>
    <t>Rakza X</t>
    <phoneticPr fontId="1"/>
  </si>
  <si>
    <t>ライザープロ45</t>
    <phoneticPr fontId="1"/>
  </si>
  <si>
    <t>Rhyzer Pro 45</t>
    <phoneticPr fontId="1"/>
  </si>
  <si>
    <t>エヴォリューションMX-S</t>
    <phoneticPr fontId="1"/>
  </si>
  <si>
    <t>Quantum X Pro</t>
    <phoneticPr fontId="1"/>
  </si>
  <si>
    <t>Omega VII Tour</t>
    <phoneticPr fontId="1"/>
  </si>
  <si>
    <t>Omega VII Hyper</t>
    <phoneticPr fontId="1"/>
  </si>
  <si>
    <t>キューファイブ</t>
    <phoneticPr fontId="1"/>
  </si>
  <si>
    <t>キューフォー</t>
    <phoneticPr fontId="1"/>
  </si>
  <si>
    <t>キュースリー</t>
    <phoneticPr fontId="1"/>
  </si>
  <si>
    <t>V&gt;15エキストラ</t>
    <phoneticPr fontId="1"/>
  </si>
  <si>
    <t>ラバー名</t>
    <rPh sb="3" eb="4">
      <t>メイ</t>
    </rPh>
    <phoneticPr fontId="1"/>
  </si>
  <si>
    <t>Tenergy 19</t>
    <phoneticPr fontId="1"/>
  </si>
  <si>
    <t>テナジー19</t>
    <phoneticPr fontId="1"/>
  </si>
  <si>
    <t>Tenergy 05 FX</t>
    <phoneticPr fontId="1"/>
  </si>
  <si>
    <t>テナジー05FX</t>
    <phoneticPr fontId="1"/>
  </si>
  <si>
    <t>Rozena</t>
    <phoneticPr fontId="1"/>
  </si>
  <si>
    <t>ロゼナ</t>
    <phoneticPr fontId="1"/>
  </si>
  <si>
    <t>Hurricane III National Rubber Blue Sponge</t>
    <phoneticPr fontId="1"/>
  </si>
  <si>
    <t>キョウヒョウ3国狂ブルー</t>
    <rPh sb="7" eb="8">
      <t>クニ</t>
    </rPh>
    <rPh sb="8" eb="9">
      <t>クル</t>
    </rPh>
    <phoneticPr fontId="1"/>
  </si>
  <si>
    <t>キョウヒョウプロ3ターボオレンジ</t>
    <phoneticPr fontId="1"/>
  </si>
  <si>
    <t>Triple Double Extra</t>
    <phoneticPr fontId="1"/>
  </si>
  <si>
    <t>トリプルダブルエキストラ</t>
    <phoneticPr fontId="1"/>
  </si>
  <si>
    <t>V&gt;15 Stiff</t>
    <phoneticPr fontId="1"/>
  </si>
  <si>
    <t>V&gt;11 Extra</t>
    <phoneticPr fontId="1"/>
  </si>
  <si>
    <t>Ventus Extra（Super Ventus）</t>
    <phoneticPr fontId="1"/>
  </si>
  <si>
    <t>V&gt;15スティフ</t>
    <phoneticPr fontId="1"/>
  </si>
  <si>
    <t>V&gt;11エキストラ</t>
    <phoneticPr fontId="1"/>
  </si>
  <si>
    <t>ヴェンタスエキストラ（スーパーヴェンタス）</t>
    <phoneticPr fontId="1"/>
  </si>
  <si>
    <t>Rigan Spin</t>
    <phoneticPr fontId="1"/>
  </si>
  <si>
    <t>ライガンスピン</t>
    <phoneticPr fontId="1"/>
  </si>
  <si>
    <t>Rasanter R45</t>
    <phoneticPr fontId="1"/>
  </si>
  <si>
    <t>ラザンターR45</t>
    <phoneticPr fontId="1"/>
  </si>
  <si>
    <t>Hexer Power Grip</t>
    <phoneticPr fontId="1"/>
  </si>
  <si>
    <t>ヘキサーパワーグリップ</t>
    <phoneticPr fontId="1"/>
  </si>
  <si>
    <t>Hexer Grip</t>
    <phoneticPr fontId="1"/>
  </si>
  <si>
    <t>ヘキサーグリップ</t>
    <phoneticPr fontId="1"/>
  </si>
  <si>
    <t>Blue Grip V1</t>
    <phoneticPr fontId="1"/>
  </si>
  <si>
    <t>Blue Grip C1</t>
    <phoneticPr fontId="1"/>
  </si>
  <si>
    <t>ブルーグリップC1</t>
    <phoneticPr fontId="1"/>
  </si>
  <si>
    <t>Rhyzen ZGR</t>
    <phoneticPr fontId="1"/>
  </si>
  <si>
    <t>Rhyzen CMD</t>
    <phoneticPr fontId="1"/>
  </si>
  <si>
    <t>ライゼンZGR</t>
    <phoneticPr fontId="1"/>
  </si>
  <si>
    <t>ライゼンCMD</t>
    <phoneticPr fontId="1"/>
  </si>
  <si>
    <t>Dynaryz ACC</t>
    <rPh sb="0" eb="1">
      <t>ダイナr</t>
    </rPh>
    <phoneticPr fontId="1"/>
  </si>
  <si>
    <t>Golden Tango</t>
    <phoneticPr fontId="1"/>
  </si>
  <si>
    <t>Golden Tango PS</t>
    <phoneticPr fontId="1"/>
  </si>
  <si>
    <t>ゴールデンタンゴ</t>
    <phoneticPr fontId="1"/>
  </si>
  <si>
    <t>ゴールデンタンゴPS</t>
    <phoneticPr fontId="1"/>
  </si>
  <si>
    <t>Target Pro XD-47.5</t>
    <phoneticPr fontId="1"/>
  </si>
  <si>
    <t>Target Pro XD-52.5</t>
    <phoneticPr fontId="1"/>
  </si>
  <si>
    <t>ターゲットプロXD-52.5</t>
    <phoneticPr fontId="1"/>
  </si>
  <si>
    <t>ターゲットプロXD-47.5</t>
    <phoneticPr fontId="1"/>
  </si>
  <si>
    <t>ディーエヌエープロH</t>
    <phoneticPr fontId="1"/>
  </si>
  <si>
    <t>Evolution MX-D</t>
    <phoneticPr fontId="1"/>
  </si>
  <si>
    <t>エヴォリューションMX-D</t>
    <phoneticPr fontId="1"/>
  </si>
  <si>
    <t>Evolution MX-S</t>
    <rPh sb="0" eb="1">
      <t>ド</t>
    </rPh>
    <phoneticPr fontId="1"/>
  </si>
  <si>
    <t>Evolution EL-S</t>
    <rPh sb="0" eb="1">
      <t>ド</t>
    </rPh>
    <phoneticPr fontId="1"/>
  </si>
  <si>
    <t>エヴォリューションEL-S</t>
    <phoneticPr fontId="1"/>
  </si>
  <si>
    <t>5Q-VIP</t>
    <phoneticPr fontId="1"/>
  </si>
  <si>
    <t>ファイブキューヴィップ</t>
    <phoneticPr fontId="1"/>
  </si>
  <si>
    <t>グァンタムエックスプロ</t>
    <phoneticPr fontId="1"/>
  </si>
  <si>
    <t>Quantum X Pro Soft</t>
    <phoneticPr fontId="1"/>
  </si>
  <si>
    <t>グァンタムエックスプロソフト</t>
    <phoneticPr fontId="1"/>
  </si>
  <si>
    <t>Hybrid K1J</t>
    <phoneticPr fontId="1"/>
  </si>
  <si>
    <t>ハイブリッドK1J</t>
    <phoneticPr fontId="1"/>
  </si>
  <si>
    <t>Omega VII Tour i 48</t>
    <phoneticPr fontId="1"/>
  </si>
  <si>
    <t>Omega VII Tour i 50</t>
    <phoneticPr fontId="1"/>
  </si>
  <si>
    <t>Omega VII China Ying</t>
    <phoneticPr fontId="1"/>
  </si>
  <si>
    <t>Omega VII Pro</t>
    <phoneticPr fontId="1"/>
  </si>
  <si>
    <t>Vega X</t>
    <phoneticPr fontId="1"/>
  </si>
  <si>
    <t>オメガ7ツアーi50</t>
    <phoneticPr fontId="1"/>
  </si>
  <si>
    <t>オメガ7ツアーi48</t>
    <phoneticPr fontId="1"/>
  </si>
  <si>
    <t>オメガ7ハイパー</t>
    <phoneticPr fontId="1"/>
  </si>
  <si>
    <t>オメガ7チャイナ影</t>
    <rPh sb="8" eb="9">
      <t>カゲ</t>
    </rPh>
    <phoneticPr fontId="1"/>
  </si>
  <si>
    <t>オメガ7プロ</t>
    <phoneticPr fontId="1"/>
  </si>
  <si>
    <t>オメガ5ツアーDF</t>
    <phoneticPr fontId="1"/>
  </si>
  <si>
    <t>ヴェガツアー</t>
    <phoneticPr fontId="1"/>
  </si>
  <si>
    <t>ヴェガテン</t>
    <phoneticPr fontId="1"/>
  </si>
  <si>
    <t>Vega Tour</t>
    <phoneticPr fontId="1"/>
  </si>
  <si>
    <t>Rakza X Soft</t>
    <phoneticPr fontId="1"/>
  </si>
  <si>
    <t>ラクザXソフト</t>
    <phoneticPr fontId="1"/>
  </si>
  <si>
    <t>Dignics 09C</t>
  </si>
  <si>
    <t>ディグニクス09C</t>
  </si>
  <si>
    <t>Dignics 05</t>
  </si>
  <si>
    <t>ディグニクス05</t>
  </si>
  <si>
    <t>Dignics 80</t>
  </si>
  <si>
    <t>ディグニクス80</t>
  </si>
  <si>
    <t>ディグニクス64</t>
  </si>
  <si>
    <t>Tenergy 05 Hard</t>
  </si>
  <si>
    <t>テナジー05ハード</t>
  </si>
  <si>
    <t>Tenergy 05</t>
  </si>
  <si>
    <t>テナジー05</t>
  </si>
  <si>
    <t>Q5</t>
  </si>
  <si>
    <t>キューファイブ</t>
  </si>
  <si>
    <t>Q4</t>
  </si>
  <si>
    <t>キューフォー</t>
  </si>
  <si>
    <t>Q3</t>
  </si>
  <si>
    <t>キュースリー</t>
  </si>
  <si>
    <t>Hurricane Pro III Turbo Blue</t>
  </si>
  <si>
    <t>キョウヒョウプロ3ターボブルー</t>
  </si>
  <si>
    <t>Hurricane Pro III Turbo Orange</t>
  </si>
  <si>
    <t>Fastarc G-1</t>
  </si>
  <si>
    <t>ファスタークG-1</t>
  </si>
  <si>
    <t>V&gt;15 Extra</t>
  </si>
  <si>
    <t>V&gt;15エキストラ</t>
  </si>
  <si>
    <t>Rakza 7</t>
  </si>
  <si>
    <t>ラクザ7</t>
  </si>
  <si>
    <t>Rakza X</t>
  </si>
  <si>
    <t>ラクザX</t>
  </si>
  <si>
    <t>Rasanter R53</t>
  </si>
  <si>
    <t>ラザンターR53</t>
  </si>
  <si>
    <t>Rasanter R48</t>
  </si>
  <si>
    <t>ラザンターR48</t>
  </si>
  <si>
    <t>Rasanter R50</t>
  </si>
  <si>
    <t>ラザンターR50</t>
  </si>
  <si>
    <t>Rasanter R47</t>
  </si>
  <si>
    <t>ラザンターR47</t>
  </si>
  <si>
    <t>Rasanter V47</t>
  </si>
  <si>
    <t>ラザンターV47</t>
  </si>
  <si>
    <t>Blue Fire M1 Turbo</t>
  </si>
  <si>
    <t>ブルーファイヤM1ターボ</t>
  </si>
  <si>
    <t>Blue Fire JP01 Turbo</t>
  </si>
  <si>
    <t>ブルーファイヤJP01ターボ</t>
  </si>
  <si>
    <t>Blue Storm Z1 Turbo</t>
  </si>
  <si>
    <t>ブルーストームZ1ターボ</t>
  </si>
  <si>
    <t>ダイナライズAGR</t>
  </si>
  <si>
    <t>Rhyzer Pro 50</t>
  </si>
  <si>
    <t>ライザープロ50</t>
  </si>
  <si>
    <t>Rhyzer Pro 45</t>
  </si>
  <si>
    <t>ライザープロ45</t>
  </si>
  <si>
    <t>Target Pro GT-X51</t>
  </si>
  <si>
    <t>ターゲットプロGT-X51</t>
  </si>
  <si>
    <t>Target Pro GT-H47</t>
  </si>
  <si>
    <t>ターゲットプロGT-H47</t>
  </si>
  <si>
    <t>DNA Pro H</t>
  </si>
  <si>
    <t>エヴォリューションMX-P 50°</t>
  </si>
  <si>
    <t>エヴォリューションMX-P</t>
  </si>
  <si>
    <t>エヴォリューションMX-S</t>
  </si>
  <si>
    <t>Quantum X Pro</t>
  </si>
  <si>
    <t>Omega VII Tour</t>
  </si>
  <si>
    <t>オメガ7ツアー</t>
  </si>
  <si>
    <t>Omega VII Hyper</t>
  </si>
  <si>
    <t>Omega V Tour DF</t>
  </si>
  <si>
    <t>Omega V Tour DF</t>
    <phoneticPr fontId="1"/>
  </si>
  <si>
    <t>-</t>
  </si>
  <si>
    <t>ダイナライズACC</t>
  </si>
  <si>
    <t>Disnics 64</t>
  </si>
  <si>
    <t>Tenergy 19</t>
  </si>
  <si>
    <t>テナジー19</t>
  </si>
  <si>
    <t>Tenergy 05 FX</t>
  </si>
  <si>
    <t>テナジー05FX</t>
  </si>
  <si>
    <t>Rozena</t>
  </si>
  <si>
    <t>ロゼナ</t>
  </si>
  <si>
    <t>Hurricane III National Rubber Blue Sponge</t>
  </si>
  <si>
    <t>キョウヒョウプロ3ターボオレンジ</t>
  </si>
  <si>
    <t>Fastarc P-1</t>
  </si>
  <si>
    <t>ファスタークP-1</t>
  </si>
  <si>
    <t>Triple Double Extra</t>
  </si>
  <si>
    <t>トリプルダブルエキストラ</t>
  </si>
  <si>
    <t>V&gt;15 Stiff</t>
  </si>
  <si>
    <t>V&gt;15スティフ</t>
  </si>
  <si>
    <t>V&gt;11 Extra</t>
  </si>
  <si>
    <t>V&gt;11エキストラ</t>
  </si>
  <si>
    <t>Ventus Extra（Super Ventus）</t>
  </si>
  <si>
    <t>ヴェンタスエキストラ（スーパーヴェンタス）</t>
  </si>
  <si>
    <t>Rakza Z Extra Hard</t>
  </si>
  <si>
    <t>ラクザZエキストラハード</t>
  </si>
  <si>
    <t>Rakza Z</t>
  </si>
  <si>
    <t>ラクザZ</t>
  </si>
  <si>
    <t>Rakza 9</t>
  </si>
  <si>
    <t>ラクザ9</t>
  </si>
  <si>
    <t>Rakza X Soft</t>
  </si>
  <si>
    <t>ラクザXソフト</t>
  </si>
  <si>
    <t>Rigan Spin</t>
  </si>
  <si>
    <t>ライガンスピン</t>
  </si>
  <si>
    <t>Rasanter R45</t>
  </si>
  <si>
    <t>ラザンターR45</t>
  </si>
  <si>
    <t>Rasanter R42</t>
  </si>
  <si>
    <t>ラザンターR42</t>
  </si>
  <si>
    <t>Hexer Power Grip</t>
  </si>
  <si>
    <t>ヘキサーパワーグリップ</t>
  </si>
  <si>
    <t>Hexer Grip</t>
  </si>
  <si>
    <t>ヘキサーグリップ</t>
  </si>
  <si>
    <t>Blue Grip C1</t>
  </si>
  <si>
    <t>ブルーグリップC1</t>
  </si>
  <si>
    <t>Blue Grip V1</t>
  </si>
  <si>
    <t>ブルーグリップV1</t>
  </si>
  <si>
    <t>Rhyzen ZGR</t>
  </si>
  <si>
    <t>ライゼンZGR</t>
  </si>
  <si>
    <t>Rhyzen CMD</t>
  </si>
  <si>
    <t>ライゼンCMD</t>
  </si>
  <si>
    <t>Golden Tango</t>
  </si>
  <si>
    <t>ゴールデンタンゴ</t>
  </si>
  <si>
    <t>Golden Tango PS</t>
  </si>
  <si>
    <t>ゴールデンタンゴPS</t>
  </si>
  <si>
    <t>Target Pro XD-52.5</t>
  </si>
  <si>
    <t>ターゲットプロXD-52.5</t>
  </si>
  <si>
    <t>Target Pro XD-47.5</t>
  </si>
  <si>
    <t>ターゲットプロXD-47.5</t>
  </si>
  <si>
    <t>ディーエヌエープロH</t>
  </si>
  <si>
    <t>Evolution MX-D</t>
  </si>
  <si>
    <t>エヴォリューションMX-D</t>
  </si>
  <si>
    <t>エヴォリューションEL-S</t>
  </si>
  <si>
    <t>5Q-VIP</t>
  </si>
  <si>
    <t>ファイブキューヴィップ</t>
  </si>
  <si>
    <t>グァンタムエックスプロ</t>
  </si>
  <si>
    <t>Quantum X Pro Soft</t>
  </si>
  <si>
    <t>グァンタムエックスプロソフト</t>
  </si>
  <si>
    <t>Hybrid K1J</t>
  </si>
  <si>
    <t>ハイブリッドK1J</t>
  </si>
  <si>
    <t>Omega VII Tour i 50</t>
  </si>
  <si>
    <t>オメガ7ツアーi50</t>
  </si>
  <si>
    <t>Omega VII Tour i 48</t>
  </si>
  <si>
    <t>オメガ7ツアーi48</t>
  </si>
  <si>
    <t>オメガ7ハイパー</t>
  </si>
  <si>
    <t>Omega VII China Ying</t>
  </si>
  <si>
    <t>Omega VII Pro</t>
  </si>
  <si>
    <t>オメガ7プロ</t>
  </si>
  <si>
    <t>オメガ5ツアーDF</t>
  </si>
  <si>
    <t>Vega Tour</t>
  </si>
  <si>
    <t>ヴェガツアー</t>
  </si>
  <si>
    <t>Vega X</t>
  </si>
  <si>
    <t>ヴェガテン</t>
  </si>
  <si>
    <t>Weight 重量</t>
    <rPh sb="7" eb="9">
      <t>ジュウリョウ</t>
    </rPh>
    <phoneticPr fontId="1"/>
  </si>
  <si>
    <t>g</t>
    <phoneticPr fontId="1"/>
  </si>
  <si>
    <t>硬度 shore a</t>
    <rPh sb="0" eb="2">
      <t>コウド</t>
    </rPh>
    <phoneticPr fontId="1"/>
  </si>
  <si>
    <t>Sheet</t>
    <phoneticPr fontId="1"/>
  </si>
  <si>
    <t>Sponge</t>
    <phoneticPr fontId="1"/>
  </si>
  <si>
    <t>硬度 shore c</t>
    <rPh sb="0" eb="2">
      <t>コウド</t>
    </rPh>
    <phoneticPr fontId="1"/>
  </si>
  <si>
    <t>Sheet-Sponge (a)</t>
    <phoneticPr fontId="1"/>
  </si>
  <si>
    <t>Sheet-Sponge (c)</t>
    <phoneticPr fontId="1"/>
  </si>
  <si>
    <t>DNA Platinum XH</t>
    <phoneticPr fontId="1"/>
  </si>
  <si>
    <t>g</t>
  </si>
  <si>
    <t>Sheet</t>
  </si>
  <si>
    <t>Sponge</t>
  </si>
  <si>
    <t>Sheet-Sponge (a)</t>
  </si>
  <si>
    <t>Sheet-Sponge (c)</t>
  </si>
  <si>
    <r>
      <t xml:space="preserve">Weight </t>
    </r>
    <r>
      <rPr>
        <sz val="11"/>
        <color theme="1"/>
        <rFont val="游ゴシック"/>
        <family val="2"/>
        <charset val="128"/>
      </rPr>
      <t>重量</t>
    </r>
    <rPh sb="7" eb="9">
      <t>ジュウリョウ</t>
    </rPh>
    <phoneticPr fontId="1"/>
  </si>
  <si>
    <r>
      <rPr>
        <sz val="11"/>
        <color theme="1"/>
        <rFont val="游ゴシック"/>
        <family val="2"/>
        <charset val="128"/>
      </rPr>
      <t>硬度</t>
    </r>
    <r>
      <rPr>
        <sz val="11"/>
        <color theme="1"/>
        <rFont val="Arial"/>
        <family val="2"/>
      </rPr>
      <t xml:space="preserve"> shore a</t>
    </r>
    <rPh sb="0" eb="2">
      <t>コウド</t>
    </rPh>
    <phoneticPr fontId="1"/>
  </si>
  <si>
    <r>
      <rPr>
        <sz val="11"/>
        <color theme="1"/>
        <rFont val="游ゴシック"/>
        <family val="2"/>
        <charset val="128"/>
      </rPr>
      <t>硬度</t>
    </r>
    <r>
      <rPr>
        <sz val="11"/>
        <color theme="1"/>
        <rFont val="Arial"/>
        <family val="2"/>
      </rPr>
      <t xml:space="preserve"> shore c</t>
    </r>
    <rPh sb="0" eb="2">
      <t>コウド</t>
    </rPh>
    <phoneticPr fontId="1"/>
  </si>
  <si>
    <t>翔龍</t>
    <rPh sb="0" eb="1">
      <t>ショウ</t>
    </rPh>
    <rPh sb="1" eb="2">
      <t>リュウ</t>
    </rPh>
    <phoneticPr fontId="1"/>
  </si>
  <si>
    <t>Tenergy 80</t>
    <phoneticPr fontId="1"/>
  </si>
  <si>
    <t>テナジー80</t>
    <phoneticPr fontId="1"/>
  </si>
  <si>
    <t>Tenergy 80 FX</t>
    <phoneticPr fontId="1"/>
  </si>
  <si>
    <t>テナジー80FX</t>
    <phoneticPr fontId="1"/>
  </si>
  <si>
    <t>バタフライ</t>
    <phoneticPr fontId="1"/>
  </si>
  <si>
    <t>ミズノ</t>
    <phoneticPr fontId="1"/>
  </si>
  <si>
    <t>ニッタク</t>
    <phoneticPr fontId="1"/>
  </si>
  <si>
    <t>ヴィクタス</t>
    <phoneticPr fontId="1"/>
  </si>
  <si>
    <t>ヤサカ</t>
    <phoneticPr fontId="1"/>
  </si>
  <si>
    <t>Rising Dragon</t>
    <phoneticPr fontId="1"/>
  </si>
  <si>
    <t>Shining Dragon</t>
    <phoneticPr fontId="1"/>
  </si>
  <si>
    <t>ディーエヌエープラチナエキストラハード</t>
    <phoneticPr fontId="1"/>
  </si>
  <si>
    <t>Hurricane NEO III Blue Sponge  39°2.15 mm</t>
    <phoneticPr fontId="1"/>
  </si>
  <si>
    <t>省チーム用キョウヒョウNEO3 39°2.15 mm</t>
    <phoneticPr fontId="1"/>
  </si>
  <si>
    <t>Tenergy 25</t>
    <phoneticPr fontId="1"/>
  </si>
  <si>
    <t>テナジー25</t>
    <phoneticPr fontId="1"/>
  </si>
  <si>
    <t>Roundell Hard</t>
    <phoneticPr fontId="1"/>
  </si>
  <si>
    <t>ラウンデルハード</t>
    <phoneticPr fontId="1"/>
  </si>
  <si>
    <t>GF Pro</t>
    <phoneticPr fontId="1"/>
  </si>
  <si>
    <t>ジーエフプロ</t>
    <phoneticPr fontId="1"/>
  </si>
  <si>
    <t>DNA Platinum H</t>
    <phoneticPr fontId="1"/>
  </si>
  <si>
    <t>ディーエヌエープラチナ ハード</t>
    <phoneticPr fontId="1"/>
  </si>
  <si>
    <t>アンドロ</t>
    <phoneticPr fontId="1"/>
  </si>
  <si>
    <t>ドニック</t>
    <phoneticPr fontId="1"/>
  </si>
  <si>
    <t>ヨーラ</t>
    <phoneticPr fontId="1"/>
  </si>
  <si>
    <t>コニヨール</t>
    <phoneticPr fontId="1"/>
  </si>
  <si>
    <t>スティガ</t>
    <phoneticPr fontId="1"/>
  </si>
  <si>
    <t>ティバー</t>
    <phoneticPr fontId="1"/>
  </si>
  <si>
    <t>エクシオン</t>
    <phoneticPr fontId="1"/>
  </si>
  <si>
    <t>DHS</t>
    <phoneticPr fontId="1"/>
  </si>
  <si>
    <t>NEXXUS EL PRO 53</t>
    <phoneticPr fontId="1"/>
  </si>
  <si>
    <t>NEXXUS XT PRO 50</t>
    <phoneticPr fontId="1"/>
  </si>
  <si>
    <t>ネクサスELプロ53</t>
    <phoneticPr fontId="1"/>
  </si>
  <si>
    <t>ネクサスXTプロ50</t>
    <phoneticPr fontId="1"/>
  </si>
  <si>
    <t>DNA Dragon Grip</t>
    <phoneticPr fontId="1"/>
  </si>
  <si>
    <t>ディーエヌエードラゴングリップ</t>
    <phoneticPr fontId="1"/>
  </si>
  <si>
    <t>Dynaryz ZGR</t>
    <rPh sb="0" eb="1">
      <t>ダイナr</t>
    </rPh>
    <phoneticPr fontId="1"/>
  </si>
  <si>
    <t>ダイナライズZGR</t>
    <phoneticPr fontId="1"/>
  </si>
  <si>
    <t>Moon Blue Sponge</t>
    <phoneticPr fontId="1"/>
  </si>
  <si>
    <t>月ブルースポンジ</t>
    <rPh sb="0" eb="1">
      <t>ツキ</t>
    </rPh>
    <phoneticPr fontId="1"/>
  </si>
  <si>
    <t>GEWO</t>
    <phoneticPr fontId="1"/>
  </si>
  <si>
    <t>銀河</t>
    <rPh sb="0" eb="2">
      <t>ギンガ</t>
    </rPh>
    <phoneticPr fontId="1"/>
  </si>
  <si>
    <t>強粘着</t>
    <rPh sb="0" eb="3">
      <t>キョウネンチャク</t>
    </rPh>
    <phoneticPr fontId="1"/>
  </si>
  <si>
    <t>Jupiter II Blue Sponge</t>
    <phoneticPr fontId="1"/>
  </si>
  <si>
    <t>木星IIブルースポンジ</t>
    <rPh sb="0" eb="2">
      <t>モクセイ</t>
    </rPh>
    <phoneticPr fontId="1"/>
  </si>
  <si>
    <t>微粘着、そり</t>
    <rPh sb="0" eb="3">
      <t>ビネンチャク</t>
    </rPh>
    <phoneticPr fontId="1"/>
  </si>
  <si>
    <t>Venus Blue Sponge</t>
    <phoneticPr fontId="1"/>
  </si>
  <si>
    <t>金星ブルースポンジ</t>
    <rPh sb="0" eb="2">
      <t>キンセイ</t>
    </rPh>
    <phoneticPr fontId="1"/>
  </si>
  <si>
    <t>微粘着</t>
    <rPh sb="0" eb="3">
      <t>ビネンチャク</t>
    </rPh>
    <phoneticPr fontId="1"/>
  </si>
  <si>
    <t>Dianchi</t>
    <phoneticPr fontId="1"/>
  </si>
  <si>
    <t>Dianchi</t>
    <phoneticPr fontId="1"/>
  </si>
  <si>
    <t>ディアンチ</t>
    <phoneticPr fontId="1"/>
  </si>
  <si>
    <t>CODEXX EF Pro 54</t>
    <phoneticPr fontId="1"/>
  </si>
  <si>
    <t>コーデックスEFプロ54</t>
    <phoneticPr fontId="1"/>
  </si>
  <si>
    <t>Hurricane NEO II、40°、2.2 mm</t>
    <phoneticPr fontId="1"/>
  </si>
  <si>
    <t>Hurricane NEO III、41°、2.2 mm</t>
    <phoneticPr fontId="1"/>
  </si>
  <si>
    <t>Sieger PK 50</t>
    <phoneticPr fontId="1"/>
  </si>
  <si>
    <t>ズィーガーPK50</t>
    <phoneticPr fontId="1"/>
  </si>
  <si>
    <t>Hybrid K3</t>
    <phoneticPr fontId="1"/>
  </si>
  <si>
    <t>ハイブリッドK3</t>
    <phoneticPr fontId="1"/>
  </si>
  <si>
    <t>ダイナライズACC</t>
    <phoneticPr fontId="1"/>
  </si>
  <si>
    <t>普狂NEO3、41°、2.2 mm</t>
    <rPh sb="0" eb="1">
      <t>フ</t>
    </rPh>
    <rPh sb="1" eb="2">
      <t>クル</t>
    </rPh>
    <phoneticPr fontId="1"/>
  </si>
  <si>
    <t>普狂NEO2、40°、2.2 mm</t>
    <rPh sb="0" eb="1">
      <t>フ</t>
    </rPh>
    <rPh sb="1" eb="2">
      <t>クル</t>
    </rPh>
    <phoneticPr fontId="1"/>
  </si>
  <si>
    <t>Blue Storm Pro</t>
    <phoneticPr fontId="1"/>
  </si>
  <si>
    <t>Fastarc G-1 Max</t>
    <phoneticPr fontId="1"/>
  </si>
  <si>
    <t>ファスタークG-1 Max</t>
    <phoneticPr fontId="1"/>
  </si>
  <si>
    <t>ブルーストームプロ</t>
    <phoneticPr fontId="1"/>
  </si>
  <si>
    <t>Q Quality</t>
    <phoneticPr fontId="1"/>
  </si>
  <si>
    <t>キュークオリティー</t>
    <phoneticPr fontId="1"/>
  </si>
  <si>
    <t>Hurricane NEO III Blue Sponge 39°、2.15 mm</t>
    <phoneticPr fontId="1"/>
  </si>
  <si>
    <t>国チーム用キョウヒョウ</t>
    <rPh sb="0" eb="1">
      <t>クニ</t>
    </rPh>
    <rPh sb="4" eb="5">
      <t>ヨウ</t>
    </rPh>
    <phoneticPr fontId="1"/>
  </si>
  <si>
    <t>Rasanter C53</t>
    <phoneticPr fontId="1"/>
  </si>
  <si>
    <t>ラザンターC53</t>
    <phoneticPr fontId="1"/>
  </si>
  <si>
    <t>V&gt;20 Double Extra</t>
    <phoneticPr fontId="1"/>
  </si>
  <si>
    <t>V&gt;20ダブルエキストラ</t>
    <phoneticPr fontId="1"/>
  </si>
  <si>
    <t>Hammond Z2</t>
    <phoneticPr fontId="1"/>
  </si>
  <si>
    <t>ハモンドZ2</t>
    <phoneticPr fontId="1"/>
  </si>
  <si>
    <t>Jekyll &amp; Hyde H52.5</t>
    <phoneticPr fontId="1"/>
  </si>
  <si>
    <t>ジキル&amp;ハイドH52.5</t>
    <phoneticPr fontId="1"/>
  </si>
  <si>
    <t>NEXXUS EL PRO 53 Super Select</t>
    <phoneticPr fontId="1"/>
  </si>
  <si>
    <t>ネクサスELプロ53 スーパーセレクト</t>
    <phoneticPr fontId="1"/>
  </si>
  <si>
    <t>Jekyll &amp; Hyde H52.5</t>
  </si>
  <si>
    <t>V&gt;22 Double Extra</t>
    <phoneticPr fontId="1"/>
  </si>
  <si>
    <t>V&gt;22ダブルエキストラ</t>
    <phoneticPr fontId="1"/>
  </si>
  <si>
    <t>Rasanter C48</t>
    <phoneticPr fontId="1"/>
  </si>
  <si>
    <t>ラザンターC48</t>
    <phoneticPr fontId="1"/>
  </si>
  <si>
    <t>Vega DEF</t>
    <phoneticPr fontId="1"/>
  </si>
  <si>
    <t>ヴェガDEF</t>
    <phoneticPr fontId="1"/>
  </si>
  <si>
    <t>Moon Blue Sponge</t>
  </si>
  <si>
    <t>Jupiter II Blue Sponge</t>
  </si>
  <si>
    <t>Venus Blue Sponge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</si>
</sst>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0.0_);[Red]\(0.0\)"/>
    <numFmt numFmtId="178" formatCode="0.0"/>
    <numFmt numFmtId="179" formatCode="0.00_ "/>
    <numFmt numFmtId="180" formatCode="#,##0.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rgb="FF000000"/>
      <name val="Meiryo UI"/>
      <family val="2"/>
      <charset val="128"/>
    </font>
    <font>
      <b/>
      <sz val="11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Arial"/>
      <family val="2"/>
    </font>
    <font>
      <b/>
      <sz val="20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176" fontId="6" fillId="0" borderId="0" xfId="0" applyNumberFormat="1" applyFont="1" applyAlignment="1">
      <alignment vertical="center" wrapText="1"/>
    </xf>
    <xf numFmtId="176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6" fillId="0" borderId="0" xfId="0" applyNumberFormat="1" applyFont="1">
      <alignment vertical="center"/>
    </xf>
    <xf numFmtId="177" fontId="6" fillId="2" borderId="0" xfId="0" applyNumberFormat="1" applyFont="1" applyFill="1" applyAlignment="1">
      <alignment vertical="center" wrapText="1"/>
    </xf>
    <xf numFmtId="177" fontId="6" fillId="2" borderId="0" xfId="0" applyNumberFormat="1" applyFont="1" applyFill="1">
      <alignment vertical="center"/>
    </xf>
    <xf numFmtId="177" fontId="7" fillId="2" borderId="0" xfId="0" applyNumberFormat="1" applyFont="1" applyFill="1">
      <alignment vertical="center"/>
    </xf>
    <xf numFmtId="177" fontId="7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7" fontId="6" fillId="0" borderId="0" xfId="0" applyNumberFormat="1" applyFont="1" applyAlignment="1">
      <alignment vertical="center" wrapText="1"/>
    </xf>
    <xf numFmtId="178" fontId="5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79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7" fontId="5" fillId="0" borderId="0" xfId="0" applyNumberFormat="1" applyFont="1">
      <alignment vertical="center"/>
    </xf>
    <xf numFmtId="179" fontId="8" fillId="0" borderId="0" xfId="0" applyNumberFormat="1" applyFont="1">
      <alignment vertical="center"/>
    </xf>
    <xf numFmtId="0" fontId="10" fillId="0" borderId="0" xfId="0" applyFont="1">
      <alignment vertical="center"/>
    </xf>
    <xf numFmtId="178" fontId="10" fillId="0" borderId="0" xfId="0" applyNumberFormat="1" applyFont="1">
      <alignment vertical="center"/>
    </xf>
    <xf numFmtId="178" fontId="8" fillId="0" borderId="0" xfId="0" applyNumberFormat="1" applyFont="1" applyAlignment="1">
      <alignment vertical="center" wrapText="1"/>
    </xf>
    <xf numFmtId="177" fontId="8" fillId="0" borderId="0" xfId="0" applyNumberFormat="1" applyFont="1">
      <alignment vertical="center"/>
    </xf>
    <xf numFmtId="178" fontId="4" fillId="2" borderId="0" xfId="0" applyNumberFormat="1" applyFont="1" applyFill="1" applyAlignment="1">
      <alignment vertical="center" wrapText="1"/>
    </xf>
    <xf numFmtId="178" fontId="5" fillId="2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80" fontId="5" fillId="0" borderId="0" xfId="0" applyNumberFormat="1" applyFont="1">
      <alignment vertical="center"/>
    </xf>
    <xf numFmtId="180" fontId="5" fillId="0" borderId="0" xfId="0" applyNumberFormat="1" applyFont="1" applyAlignment="1">
      <alignment vertical="center" wrapText="1"/>
    </xf>
    <xf numFmtId="0" fontId="10" fillId="0" borderId="1" xfId="0" applyFont="1" applyBorder="1">
      <alignment vertical="center"/>
    </xf>
    <xf numFmtId="1" fontId="10" fillId="0" borderId="0" xfId="0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" fontId="14" fillId="0" borderId="0" xfId="0" applyNumberFormat="1" applyFont="1">
      <alignment vertical="center"/>
    </xf>
    <xf numFmtId="178" fontId="14" fillId="0" borderId="0" xfId="0" applyNumberFormat="1" applyFont="1">
      <alignment vertical="center"/>
    </xf>
    <xf numFmtId="0" fontId="15" fillId="0" borderId="0" xfId="0" applyFont="1">
      <alignment vertical="center"/>
    </xf>
    <xf numFmtId="1" fontId="15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kodo!$F$122:$F$123</c:f>
              <c:strCache>
                <c:ptCount val="2"/>
                <c:pt idx="0">
                  <c:v>Weight 重量</c:v>
                </c:pt>
                <c:pt idx="1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kodo!$E$124:$E$168</c:f>
              <c:strCache>
                <c:ptCount val="45"/>
                <c:pt idx="0">
                  <c:v>キョウヒョウプロ3ターボブルー</c:v>
                </c:pt>
                <c:pt idx="1">
                  <c:v>キョウヒョウプロ3ターボオレンジ</c:v>
                </c:pt>
                <c:pt idx="2">
                  <c:v>オメガ7ハイパー</c:v>
                </c:pt>
                <c:pt idx="3">
                  <c:v>ラザンターR53</c:v>
                </c:pt>
                <c:pt idx="4">
                  <c:v>ブルーファイヤM1ターボ</c:v>
                </c:pt>
                <c:pt idx="5">
                  <c:v>オメガ7ツアー</c:v>
                </c:pt>
                <c:pt idx="6">
                  <c:v>ヴェガテン</c:v>
                </c:pt>
                <c:pt idx="7">
                  <c:v>キューファイブ</c:v>
                </c:pt>
                <c:pt idx="8">
                  <c:v>ラザンターR50</c:v>
                </c:pt>
                <c:pt idx="9">
                  <c:v>ディーエヌエープロH</c:v>
                </c:pt>
                <c:pt idx="10">
                  <c:v>オメガ5ツアーDF</c:v>
                </c:pt>
                <c:pt idx="11">
                  <c:v>ディグニクス09C</c:v>
                </c:pt>
                <c:pt idx="12">
                  <c:v>テナジー05ハード</c:v>
                </c:pt>
                <c:pt idx="13">
                  <c:v>V&gt;15エキストラ</c:v>
                </c:pt>
                <c:pt idx="14">
                  <c:v>ラクザX</c:v>
                </c:pt>
                <c:pt idx="15">
                  <c:v>ブルーストームZ1ターボ</c:v>
                </c:pt>
                <c:pt idx="16">
                  <c:v>ダイナライズAGR</c:v>
                </c:pt>
                <c:pt idx="17">
                  <c:v>ライザープロ50</c:v>
                </c:pt>
                <c:pt idx="18">
                  <c:v>エヴォリューションMX-P 50°</c:v>
                </c:pt>
                <c:pt idx="19">
                  <c:v>エヴォリューションMX-S</c:v>
                </c:pt>
                <c:pt idx="20">
                  <c:v>ファイブキューヴィップ</c:v>
                </c:pt>
                <c:pt idx="21">
                  <c:v>グァンタムエックスプロ</c:v>
                </c:pt>
                <c:pt idx="22">
                  <c:v>キューフォー</c:v>
                </c:pt>
                <c:pt idx="23">
                  <c:v>ヴェンタスエキストラ（スーパーヴェンタス）</c:v>
                </c:pt>
                <c:pt idx="24">
                  <c:v>ラクザ7</c:v>
                </c:pt>
                <c:pt idx="25">
                  <c:v>ラザンターR47</c:v>
                </c:pt>
                <c:pt idx="26">
                  <c:v>ターゲットプロGT-X51</c:v>
                </c:pt>
                <c:pt idx="27">
                  <c:v>オメガ7プロ</c:v>
                </c:pt>
                <c:pt idx="28">
                  <c:v>ディグニクス05</c:v>
                </c:pt>
                <c:pt idx="29">
                  <c:v>ディグニクス80</c:v>
                </c:pt>
                <c:pt idx="30">
                  <c:v>ロゼナ</c:v>
                </c:pt>
                <c:pt idx="31">
                  <c:v>ファスタークG-1</c:v>
                </c:pt>
                <c:pt idx="32">
                  <c:v>ラザンターR48</c:v>
                </c:pt>
                <c:pt idx="33">
                  <c:v>ラザンターV47</c:v>
                </c:pt>
                <c:pt idx="34">
                  <c:v>ライザープロ45</c:v>
                </c:pt>
                <c:pt idx="35">
                  <c:v>ヴェガツアー</c:v>
                </c:pt>
                <c:pt idx="36">
                  <c:v>テナジー19</c:v>
                </c:pt>
                <c:pt idx="37">
                  <c:v>テナジー05</c:v>
                </c:pt>
                <c:pt idx="38">
                  <c:v>キュースリー</c:v>
                </c:pt>
                <c:pt idx="39">
                  <c:v>ラザンターR42</c:v>
                </c:pt>
                <c:pt idx="40">
                  <c:v>ブルーファイヤJP01ターボ</c:v>
                </c:pt>
                <c:pt idx="41">
                  <c:v>ターゲットプロGT-H47</c:v>
                </c:pt>
                <c:pt idx="42">
                  <c:v>エヴォリューションMX-P</c:v>
                </c:pt>
                <c:pt idx="43">
                  <c:v>テナジー05FX</c:v>
                </c:pt>
                <c:pt idx="44">
                  <c:v>ディグニクス64</c:v>
                </c:pt>
              </c:strCache>
            </c:strRef>
          </c:cat>
          <c:val>
            <c:numRef>
              <c:f>kodo!$F$124:$F$168</c:f>
              <c:numCache>
                <c:formatCode>0.0_);[Red]\(0.0\)</c:formatCode>
                <c:ptCount val="45"/>
                <c:pt idx="0">
                  <c:v>65</c:v>
                </c:pt>
                <c:pt idx="1">
                  <c:v>55</c:v>
                </c:pt>
                <c:pt idx="2">
                  <c:v>54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49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48</c:v>
                </c:pt>
                <c:pt idx="34">
                  <c:v>48</c:v>
                </c:pt>
                <c:pt idx="35">
                  <c:v>48</c:v>
                </c:pt>
                <c:pt idx="36">
                  <c:v>47</c:v>
                </c:pt>
                <c:pt idx="37">
                  <c:v>47</c:v>
                </c:pt>
                <c:pt idx="38">
                  <c:v>47</c:v>
                </c:pt>
                <c:pt idx="39">
                  <c:v>47</c:v>
                </c:pt>
                <c:pt idx="40">
                  <c:v>47</c:v>
                </c:pt>
                <c:pt idx="41">
                  <c:v>47</c:v>
                </c:pt>
                <c:pt idx="42">
                  <c:v>47</c:v>
                </c:pt>
                <c:pt idx="43">
                  <c:v>46</c:v>
                </c:pt>
                <c:pt idx="4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9-43E1-8943-28EE7CEF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3295904"/>
        <c:axId val="483291640"/>
      </c:barChart>
      <c:catAx>
        <c:axId val="4832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83291640"/>
        <c:crosses val="autoZero"/>
        <c:auto val="1"/>
        <c:lblAlgn val="ctr"/>
        <c:lblOffset val="100"/>
        <c:noMultiLvlLbl val="0"/>
      </c:catAx>
      <c:valAx>
        <c:axId val="48329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83295904"/>
        <c:crosses val="autoZero"/>
        <c:crossBetween val="between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tab_fig!$B$5</c:f>
              <c:strCache>
                <c:ptCount val="1"/>
                <c:pt idx="0">
                  <c:v>Dignics 09C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346949408343514"/>
                  <c:y val="5.068190328582974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8F-4425-BE70-9BF6F2B08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tab_fig!$C$5</c:f>
              <c:numCache>
                <c:formatCode>0</c:formatCode>
                <c:ptCount val="1"/>
                <c:pt idx="0">
                  <c:v>50</c:v>
                </c:pt>
              </c:numCache>
            </c:numRef>
          </c:xVal>
          <c:yVal>
            <c:numRef>
              <c:f>tab_fig!$H$5</c:f>
              <c:numCache>
                <c:formatCode>0.0</c:formatCode>
                <c:ptCount val="1"/>
                <c:pt idx="0">
                  <c:v>50.75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8F-4425-BE70-9BF6F2B08E82}"/>
            </c:ext>
          </c:extLst>
        </c:ser>
        <c:ser>
          <c:idx val="1"/>
          <c:order val="1"/>
          <c:tx>
            <c:strRef>
              <c:f>tab_fig!$B$6</c:f>
              <c:strCache>
                <c:ptCount val="1"/>
                <c:pt idx="0">
                  <c:v>Dignics 05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3203547652166198"/>
                  <c:y val="-5.508103788346204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8F-4425-BE70-9BF6F2B08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tab_fig!$C$6</c:f>
              <c:numCache>
                <c:formatCode>0</c:formatCode>
                <c:ptCount val="1"/>
                <c:pt idx="0">
                  <c:v>48</c:v>
                </c:pt>
              </c:numCache>
            </c:numRef>
          </c:xVal>
          <c:yVal>
            <c:numRef>
              <c:f>tab_fig!$H$6</c:f>
              <c:numCache>
                <c:formatCode>0.0</c:formatCode>
                <c:ptCount val="1"/>
                <c:pt idx="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8F-4425-BE70-9BF6F2B08E82}"/>
            </c:ext>
          </c:extLst>
        </c:ser>
        <c:ser>
          <c:idx val="2"/>
          <c:order val="2"/>
          <c:tx>
            <c:strRef>
              <c:f>tab_fig!$B$7</c:f>
              <c:strCache>
                <c:ptCount val="1"/>
                <c:pt idx="0">
                  <c:v>Tenergy 05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3511711984439115"/>
                  <c:y val="-9.23341389953044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8F-4425-BE70-9BF6F2B08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tab_fig!$C$7</c:f>
              <c:numCache>
                <c:formatCode>0</c:formatCode>
                <c:ptCount val="1"/>
                <c:pt idx="0">
                  <c:v>47</c:v>
                </c:pt>
              </c:numCache>
            </c:numRef>
          </c:xVal>
          <c:yVal>
            <c:numRef>
              <c:f>tab_fig!$H$7</c:f>
              <c:numCache>
                <c:formatCode>0.0</c:formatCode>
                <c:ptCount val="1"/>
                <c:pt idx="0">
                  <c:v>44.583333333333336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8F-4425-BE70-9BF6F2B08E82}"/>
            </c:ext>
          </c:extLst>
        </c:ser>
        <c:ser>
          <c:idx val="4"/>
          <c:order val="3"/>
          <c:tx>
            <c:strRef>
              <c:f>tab_fig!$B$9</c:f>
              <c:strCache>
                <c:ptCount val="1"/>
                <c:pt idx="0">
                  <c:v>Jupiter II Blue Sponge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905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6.403609976773488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26769856328329"/>
                      <c:h val="0.14025938069164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38F-4425-BE70-9BF6F2B08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tab_fig!$C$9</c:f>
              <c:numCache>
                <c:formatCode>0</c:formatCode>
                <c:ptCount val="1"/>
                <c:pt idx="0">
                  <c:v>52</c:v>
                </c:pt>
              </c:numCache>
            </c:numRef>
          </c:xVal>
          <c:yVal>
            <c:numRef>
              <c:f>tab_fig!$H$9</c:f>
              <c:numCache>
                <c:formatCode>0.0</c:formatCode>
                <c:ptCount val="1"/>
                <c:pt idx="0">
                  <c:v>51.666666666666664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38F-4425-BE70-9BF6F2B08E82}"/>
            </c:ext>
          </c:extLst>
        </c:ser>
        <c:ser>
          <c:idx val="5"/>
          <c:order val="4"/>
          <c:tx>
            <c:strRef>
              <c:f>tab_fig!$B$10</c:f>
              <c:strCache>
                <c:ptCount val="1"/>
                <c:pt idx="0">
                  <c:v>Venus Blue Sponge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905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8"/>
              <c:spPr>
                <a:noFill/>
                <a:ln w="1905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53C-447E-8120-918A44F0A62F}"/>
              </c:ext>
            </c:extLst>
          </c:dPt>
          <c:dLbls>
            <c:dLbl>
              <c:idx val="0"/>
              <c:layout>
                <c:manualLayout>
                  <c:x val="-0.14093659178762008"/>
                  <c:y val="-7.34458008303134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3C-447E-8120-918A44F0A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tab_fig!$C$10</c:f>
              <c:numCache>
                <c:formatCode>0</c:formatCode>
                <c:ptCount val="1"/>
                <c:pt idx="0">
                  <c:v>50</c:v>
                </c:pt>
              </c:numCache>
            </c:numRef>
          </c:xVal>
          <c:yVal>
            <c:numRef>
              <c:f>tab_fig!$H$10</c:f>
              <c:numCache>
                <c:formatCode>0.0</c:formatCode>
                <c:ptCount val="1"/>
                <c:pt idx="0">
                  <c:v>51.416666666666664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3C-447E-8120-918A44F0A62F}"/>
            </c:ext>
          </c:extLst>
        </c:ser>
        <c:ser>
          <c:idx val="3"/>
          <c:order val="5"/>
          <c:tx>
            <c:strRef>
              <c:f>tab_fig!$B$8</c:f>
              <c:strCache>
                <c:ptCount val="1"/>
                <c:pt idx="0">
                  <c:v>Moon Blue Sponge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19050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090742226306558E-2"/>
                  <c:y val="9.639761358978640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2-4836-90CA-C19D40C23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tab_fig!$C$8</c:f>
              <c:numCache>
                <c:formatCode>0</c:formatCode>
                <c:ptCount val="1"/>
                <c:pt idx="0">
                  <c:v>51</c:v>
                </c:pt>
              </c:numCache>
            </c:numRef>
          </c:xVal>
          <c:yVal>
            <c:numRef>
              <c:f>tab_fig!$H$8</c:f>
              <c:numCache>
                <c:formatCode>0.0</c:formatCode>
                <c:ptCount val="1"/>
                <c:pt idx="0">
                  <c:v>49.583333333333336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E6-4569-A563-548184F0E90E}"/>
            </c:ext>
          </c:extLst>
        </c:ser>
        <c:ser>
          <c:idx val="6"/>
          <c:order val="6"/>
          <c:tx>
            <c:strRef>
              <c:f>tab_fig!$B$11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5490864593681733"/>
                  <c:y val="-0.146891601660626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C-4723-9A51-9354EE6B2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tab_fig!$C$11</c:f>
              <c:numCache>
                <c:formatCode>0</c:formatCode>
                <c:ptCount val="1"/>
              </c:numCache>
            </c:numRef>
          </c:xVal>
          <c:yVal>
            <c:numRef>
              <c:f>tab_fig!$H$11</c:f>
              <c:numCache>
                <c:formatCode>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C-4723-9A51-9354EE6B2E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23702256"/>
        <c:axId val="423700288"/>
        <c:extLst/>
      </c:scatterChart>
      <c:valAx>
        <c:axId val="423702256"/>
        <c:scaling>
          <c:orientation val="minMax"/>
          <c:min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Weight / g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23700288"/>
        <c:crosses val="autoZero"/>
        <c:crossBetween val="midCat"/>
      </c:valAx>
      <c:valAx>
        <c:axId val="423700288"/>
        <c:scaling>
          <c:orientation val="minMax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Shore c Sheet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23702256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654309</xdr:colOff>
      <xdr:row>174</xdr:row>
      <xdr:rowOff>213518</xdr:rowOff>
    </xdr:from>
    <xdr:to>
      <xdr:col>50</xdr:col>
      <xdr:colOff>927761</xdr:colOff>
      <xdr:row>193</xdr:row>
      <xdr:rowOff>83631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649D4-2CE4-45FF-91C3-2D5DBEDEE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875428</xdr:colOff>
      <xdr:row>10</xdr:row>
      <xdr:rowOff>154458</xdr:rowOff>
    </xdr:from>
    <xdr:to>
      <xdr:col>11</xdr:col>
      <xdr:colOff>737152</xdr:colOff>
      <xdr:row>25</xdr:row>
      <xdr:rowOff>179580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29EA74-4801-4BC5-BFB8-4364E531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1F2D-CDF4-4BDC-AED6-97CF98673747}">
  <dimension ref="B2:BI202"/>
  <sheetViews>
    <sheetView topLeftCell="E55" zoomScale="85" zoomScaleNormal="85" workbookViewId="0">
      <selection activeCell="R98" sqref="R98:AC98"/>
    </sheetView>
  </sheetViews>
  <sheetFormatPr defaultColWidth="11" defaultRowHeight="18.75" x14ac:dyDescent="0.4"/>
  <cols>
    <col min="2" max="2" width="25.625" bestFit="1" customWidth="1"/>
    <col min="3" max="3" width="7.375" bestFit="1" customWidth="1"/>
    <col min="4" max="4" width="44.375" bestFit="1" customWidth="1"/>
    <col min="5" max="5" width="34" customWidth="1"/>
    <col min="6" max="6" width="12.75" bestFit="1" customWidth="1"/>
    <col min="7" max="12" width="5.625" customWidth="1"/>
    <col min="13" max="13" width="13.125" bestFit="1" customWidth="1"/>
    <col min="14" max="14" width="4.625" bestFit="1" customWidth="1"/>
    <col min="15" max="20" width="5.625" customWidth="1"/>
    <col min="21" max="21" width="8.625" bestFit="1" customWidth="1"/>
    <col min="22" max="22" width="6.125" bestFit="1" customWidth="1"/>
    <col min="23" max="28" width="5.625" customWidth="1"/>
    <col min="29" max="29" width="13" bestFit="1" customWidth="1"/>
    <col min="30" max="30" width="4.875" bestFit="1" customWidth="1"/>
    <col min="31" max="36" width="5.625" customWidth="1"/>
    <col min="37" max="37" width="8.625" bestFit="1" customWidth="1"/>
    <col min="38" max="39" width="8.625" customWidth="1"/>
    <col min="40" max="40" width="32" bestFit="1" customWidth="1"/>
    <col min="41" max="41" width="12.5" bestFit="1" customWidth="1"/>
    <col min="42" max="42" width="5.125" customWidth="1"/>
    <col min="43" max="44" width="14.5" bestFit="1" customWidth="1"/>
    <col min="45" max="45" width="14.5" customWidth="1"/>
    <col min="46" max="46" width="40.25" customWidth="1"/>
    <col min="47" max="47" width="22.375" bestFit="1" customWidth="1"/>
    <col min="48" max="48" width="20.125" bestFit="1" customWidth="1"/>
    <col min="49" max="49" width="22" bestFit="1" customWidth="1"/>
    <col min="50" max="50" width="5.125" customWidth="1"/>
    <col min="51" max="51" width="17.125" bestFit="1" customWidth="1"/>
    <col min="52" max="52" width="14" bestFit="1" customWidth="1"/>
    <col min="53" max="53" width="5.125" customWidth="1"/>
    <col min="54" max="55" width="20" bestFit="1" customWidth="1"/>
    <col min="56" max="56" width="5.125" customWidth="1"/>
    <col min="57" max="57" width="20.5" bestFit="1" customWidth="1"/>
    <col min="58" max="58" width="16.125" bestFit="1" customWidth="1"/>
    <col min="59" max="59" width="5.125" customWidth="1"/>
    <col min="60" max="60" width="17.375" bestFit="1" customWidth="1"/>
    <col min="61" max="61" width="18.625" bestFit="1" customWidth="1"/>
  </cols>
  <sheetData>
    <row r="2" spans="2:6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2"/>
      <c r="BF2" s="2"/>
      <c r="BG2" s="1"/>
      <c r="BH2" s="1"/>
      <c r="BI2" s="1"/>
    </row>
    <row r="3" spans="2:61" x14ac:dyDescent="0.4"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1"/>
      <c r="AD3" s="1"/>
      <c r="AE3" s="3"/>
      <c r="AF3" s="3"/>
      <c r="AG3" s="3"/>
      <c r="AH3" s="3"/>
      <c r="AI3" s="3"/>
      <c r="AJ3" s="3"/>
      <c r="AK3" s="1"/>
      <c r="AL3" s="3"/>
      <c r="AM3" s="3"/>
      <c r="AN3" s="3"/>
      <c r="AO3" s="4"/>
      <c r="AP3" s="3"/>
      <c r="AQ3" s="4"/>
      <c r="AR3" s="4"/>
      <c r="AS3" s="5"/>
      <c r="AT3" s="3"/>
      <c r="AU3" s="4"/>
      <c r="AV3" s="4"/>
      <c r="AW3" s="4"/>
      <c r="AX3" s="3"/>
      <c r="AY3" s="4"/>
      <c r="AZ3" s="4"/>
      <c r="BA3" s="3"/>
      <c r="BB3" s="3"/>
      <c r="BC3" s="3"/>
      <c r="BD3" s="3"/>
      <c r="BE3" s="4"/>
      <c r="BF3" s="4"/>
      <c r="BG3" s="3"/>
      <c r="BH3" s="4"/>
      <c r="BI3" s="4"/>
    </row>
    <row r="4" spans="2:6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2"/>
      <c r="AP4" s="1"/>
      <c r="AQ4" s="2"/>
      <c r="AR4" s="2"/>
      <c r="AS4" s="2"/>
      <c r="AT4" s="1"/>
      <c r="AU4" s="2"/>
      <c r="AV4" s="2"/>
      <c r="AW4" s="2"/>
      <c r="AX4" s="1"/>
      <c r="AY4" s="2"/>
      <c r="AZ4" s="2"/>
      <c r="BA4" s="1"/>
      <c r="BB4" s="1"/>
      <c r="BC4" s="1"/>
      <c r="BD4" s="1"/>
      <c r="BE4" s="2"/>
      <c r="BF4" s="2"/>
      <c r="BG4" s="1"/>
      <c r="BH4" s="2"/>
      <c r="BI4" s="2"/>
    </row>
    <row r="5" spans="2:6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2"/>
      <c r="AP5" s="1"/>
      <c r="AQ5" s="2"/>
      <c r="AR5" s="2"/>
      <c r="AT5" s="1"/>
      <c r="AU5" s="2"/>
      <c r="AV5" s="2"/>
      <c r="AW5" s="2"/>
      <c r="AX5" s="1"/>
      <c r="AY5" s="2"/>
      <c r="AZ5" s="2"/>
      <c r="BA5" s="1"/>
      <c r="BB5" s="1"/>
      <c r="BC5" s="1"/>
      <c r="BD5" s="1"/>
      <c r="BE5" s="2"/>
      <c r="BF5" s="2"/>
      <c r="BG5" s="1"/>
      <c r="BH5" s="2"/>
      <c r="BI5" s="2"/>
    </row>
    <row r="6" spans="2:61" x14ac:dyDescent="0.4">
      <c r="B6" s="1"/>
      <c r="C6" s="1"/>
      <c r="D6" s="1" t="s">
        <v>14</v>
      </c>
      <c r="E6" s="1" t="s">
        <v>77</v>
      </c>
      <c r="F6" s="2" t="s">
        <v>290</v>
      </c>
      <c r="G6" s="2"/>
      <c r="H6" s="2"/>
      <c r="I6" s="2"/>
      <c r="J6" s="2"/>
      <c r="K6" s="2"/>
      <c r="L6" s="2"/>
      <c r="M6" s="1" t="s">
        <v>292</v>
      </c>
      <c r="N6" s="1"/>
      <c r="O6" s="2"/>
      <c r="P6" s="2"/>
      <c r="Q6" s="2"/>
      <c r="R6" s="2"/>
      <c r="S6" s="2"/>
      <c r="T6" s="2"/>
      <c r="U6" s="1"/>
      <c r="V6" s="1"/>
      <c r="W6" s="2"/>
      <c r="X6" s="2"/>
      <c r="Y6" s="2"/>
      <c r="Z6" s="2"/>
      <c r="AA6" s="2"/>
      <c r="AB6" s="2"/>
      <c r="AC6" s="1" t="s">
        <v>295</v>
      </c>
      <c r="AD6" s="1"/>
      <c r="AE6" s="2"/>
      <c r="AF6" s="2"/>
      <c r="AG6" s="2"/>
      <c r="AH6" s="2"/>
      <c r="AI6" s="2"/>
      <c r="AJ6" s="2"/>
      <c r="AK6" s="1"/>
      <c r="AL6" s="1"/>
      <c r="AM6" s="1"/>
      <c r="AN6" s="2"/>
      <c r="AO6" s="2"/>
      <c r="AP6" s="1"/>
      <c r="AQ6" s="2"/>
      <c r="AR6" s="2"/>
      <c r="AT6" s="1"/>
      <c r="AU6" s="2"/>
      <c r="AV6" s="2"/>
      <c r="AW6" s="2"/>
      <c r="AX6" s="1"/>
      <c r="AY6" s="2"/>
      <c r="AZ6" s="2"/>
      <c r="BA6" s="1"/>
      <c r="BB6" s="1"/>
      <c r="BC6" s="1"/>
      <c r="BD6" s="1"/>
      <c r="BE6" s="2"/>
      <c r="BF6" s="2"/>
      <c r="BG6" s="1"/>
      <c r="BH6" s="2"/>
      <c r="BI6" s="2"/>
    </row>
    <row r="7" spans="2:61" x14ac:dyDescent="0.4">
      <c r="B7" s="1"/>
      <c r="C7" s="1"/>
      <c r="D7" s="1"/>
      <c r="E7" s="1"/>
      <c r="F7" s="2" t="s">
        <v>291</v>
      </c>
      <c r="G7" s="2"/>
      <c r="H7" s="2"/>
      <c r="I7" s="2"/>
      <c r="J7" s="2"/>
      <c r="K7" s="2"/>
      <c r="L7" s="2"/>
      <c r="M7" s="1" t="s">
        <v>293</v>
      </c>
      <c r="N7" s="1"/>
      <c r="O7" s="2"/>
      <c r="P7" s="2"/>
      <c r="Q7" s="2"/>
      <c r="R7" s="2"/>
      <c r="S7" s="2"/>
      <c r="T7" s="2"/>
      <c r="U7" s="1" t="s">
        <v>294</v>
      </c>
      <c r="V7" s="1"/>
      <c r="W7" s="2"/>
      <c r="X7" s="2"/>
      <c r="Y7" s="2"/>
      <c r="Z7" s="2"/>
      <c r="AA7" s="2"/>
      <c r="AB7" s="2"/>
      <c r="AC7" s="1" t="s">
        <v>293</v>
      </c>
      <c r="AD7" s="1"/>
      <c r="AE7" s="2"/>
      <c r="AF7" s="2"/>
      <c r="AG7" s="2"/>
      <c r="AH7" s="2"/>
      <c r="AI7" s="2"/>
      <c r="AJ7" s="2"/>
      <c r="AK7" s="1" t="s">
        <v>294</v>
      </c>
      <c r="AL7" s="1"/>
      <c r="AM7" s="1"/>
      <c r="AN7" s="2"/>
      <c r="AO7" s="2"/>
      <c r="AP7" s="1"/>
      <c r="AQ7" s="2"/>
      <c r="AR7" s="2"/>
      <c r="AT7" s="1"/>
      <c r="AU7" s="2"/>
      <c r="AV7" s="2"/>
      <c r="AW7" s="2"/>
      <c r="AX7" s="1"/>
      <c r="AY7" s="2"/>
      <c r="AZ7" s="2"/>
      <c r="BA7" s="1"/>
      <c r="BB7" s="1"/>
      <c r="BC7" s="1"/>
      <c r="BD7" s="1"/>
      <c r="BE7" s="2"/>
      <c r="BF7" s="2"/>
      <c r="BG7" s="1"/>
      <c r="BH7" s="2"/>
      <c r="BI7" s="2"/>
    </row>
    <row r="8" spans="2:61" ht="18.75" customHeight="1" x14ac:dyDescent="0.4">
      <c r="B8" s="1"/>
      <c r="C8" s="1"/>
      <c r="D8" s="7" t="s">
        <v>13</v>
      </c>
      <c r="E8" s="7" t="s">
        <v>64</v>
      </c>
      <c r="F8" s="15">
        <v>50</v>
      </c>
      <c r="G8" s="20">
        <v>33</v>
      </c>
      <c r="H8" s="20">
        <v>33</v>
      </c>
      <c r="I8" s="20">
        <v>33.5</v>
      </c>
      <c r="J8" s="20">
        <v>34</v>
      </c>
      <c r="K8" s="20">
        <v>33</v>
      </c>
      <c r="L8" s="20">
        <v>34</v>
      </c>
      <c r="M8" s="21">
        <f t="shared" ref="M8:M22" si="0">AVERAGE(G8:L8)</f>
        <v>33.416666666666664</v>
      </c>
      <c r="N8" s="21">
        <f t="shared" ref="N8:N22" si="1">STDEVP(G8:L8)</f>
        <v>0.44876373392787539</v>
      </c>
      <c r="O8" s="20">
        <v>32</v>
      </c>
      <c r="P8" s="20">
        <v>31.5</v>
      </c>
      <c r="Q8" s="20">
        <v>32</v>
      </c>
      <c r="R8" s="20">
        <v>31.5</v>
      </c>
      <c r="S8" s="20">
        <v>32.5</v>
      </c>
      <c r="T8" s="20">
        <v>31.5</v>
      </c>
      <c r="U8" s="21">
        <f t="shared" ref="U8:U18" si="2">AVERAGE(O8:T8)</f>
        <v>31.833333333333332</v>
      </c>
      <c r="V8" s="21">
        <f t="shared" ref="V8:V18" si="3">STDEVP(O8:T8)</f>
        <v>0.37267799624996489</v>
      </c>
      <c r="W8" s="20">
        <v>50</v>
      </c>
      <c r="X8" s="20">
        <v>50</v>
      </c>
      <c r="Y8" s="20">
        <v>51</v>
      </c>
      <c r="Z8" s="20">
        <v>51.5</v>
      </c>
      <c r="AA8" s="20">
        <v>51</v>
      </c>
      <c r="AB8" s="20">
        <v>51</v>
      </c>
      <c r="AC8" s="21">
        <f t="shared" ref="AC8:AC21" si="4">AVERAGE(W8:AB8)</f>
        <v>50.75</v>
      </c>
      <c r="AD8" s="21">
        <f t="shared" ref="AD8:AD21" si="5">STDEVP(W8:AB8)</f>
        <v>0.55901699437494745</v>
      </c>
      <c r="AE8" s="20">
        <v>48</v>
      </c>
      <c r="AF8" s="20">
        <v>50</v>
      </c>
      <c r="AG8" s="20">
        <v>48.5</v>
      </c>
      <c r="AH8" s="20">
        <v>50</v>
      </c>
      <c r="AI8" s="20">
        <v>49.5</v>
      </c>
      <c r="AJ8" s="20">
        <v>48.5</v>
      </c>
      <c r="AK8" s="21">
        <f t="shared" ref="AK8:AK18" si="6">AVERAGE(AE8:AJ8)</f>
        <v>49.083333333333336</v>
      </c>
      <c r="AL8" s="21">
        <f t="shared" ref="AL8:AL18" si="7">STDEVP(AE8:AJ8)</f>
        <v>0.78616509433805026</v>
      </c>
      <c r="AN8" s="16"/>
      <c r="AO8" s="2"/>
      <c r="AP8" s="1"/>
      <c r="AQ8" s="2"/>
      <c r="AR8" s="2"/>
      <c r="AT8" s="1"/>
      <c r="AU8" s="2"/>
      <c r="AV8" s="2"/>
      <c r="AW8" s="2"/>
      <c r="AX8" s="1"/>
      <c r="AY8" s="2"/>
      <c r="AZ8" s="2"/>
      <c r="BA8" s="1"/>
      <c r="BB8" s="1"/>
      <c r="BC8" s="1"/>
      <c r="BD8" s="1"/>
      <c r="BE8" s="2"/>
      <c r="BF8" s="2"/>
      <c r="BG8" s="1"/>
      <c r="BH8" s="2"/>
      <c r="BI8" s="2"/>
    </row>
    <row r="9" spans="2:61" ht="18.75" customHeight="1" x14ac:dyDescent="0.4">
      <c r="D9" s="7" t="s">
        <v>10</v>
      </c>
      <c r="E9" s="7" t="s">
        <v>61</v>
      </c>
      <c r="F9" s="15">
        <v>48</v>
      </c>
      <c r="G9" s="20">
        <v>34.5</v>
      </c>
      <c r="H9" s="20">
        <v>33.5</v>
      </c>
      <c r="I9" s="20">
        <v>35</v>
      </c>
      <c r="J9" s="20">
        <v>32</v>
      </c>
      <c r="K9" s="20">
        <v>36</v>
      </c>
      <c r="L9" s="20">
        <v>34.5</v>
      </c>
      <c r="M9" s="21">
        <f t="shared" si="0"/>
        <v>34.25</v>
      </c>
      <c r="N9" s="21">
        <f t="shared" si="1"/>
        <v>1.25</v>
      </c>
      <c r="O9" s="20">
        <v>30</v>
      </c>
      <c r="P9" s="20">
        <v>30</v>
      </c>
      <c r="Q9" s="20">
        <v>33</v>
      </c>
      <c r="R9" s="20">
        <v>32</v>
      </c>
      <c r="S9" s="20">
        <v>32.5</v>
      </c>
      <c r="T9" s="20">
        <v>30.5</v>
      </c>
      <c r="U9" s="21">
        <f t="shared" si="2"/>
        <v>31.333333333333332</v>
      </c>
      <c r="V9" s="21">
        <f t="shared" si="3"/>
        <v>1.2133516482134197</v>
      </c>
      <c r="W9" s="20">
        <v>50.5</v>
      </c>
      <c r="X9" s="20">
        <v>51.5</v>
      </c>
      <c r="Y9" s="20">
        <v>49</v>
      </c>
      <c r="Z9" s="20">
        <v>49.5</v>
      </c>
      <c r="AA9" s="20">
        <v>49.5</v>
      </c>
      <c r="AB9" s="20">
        <v>50</v>
      </c>
      <c r="AC9" s="21">
        <f t="shared" si="4"/>
        <v>50</v>
      </c>
      <c r="AD9" s="21">
        <f t="shared" si="5"/>
        <v>0.81649658092772603</v>
      </c>
      <c r="AE9" s="20">
        <v>48.5</v>
      </c>
      <c r="AF9" s="20">
        <v>48.5</v>
      </c>
      <c r="AG9" s="20">
        <v>47.5</v>
      </c>
      <c r="AH9" s="20">
        <v>48.5</v>
      </c>
      <c r="AI9" s="20">
        <v>48.5</v>
      </c>
      <c r="AJ9" s="20">
        <v>47.5</v>
      </c>
      <c r="AK9" s="21">
        <f t="shared" si="6"/>
        <v>48.166666666666664</v>
      </c>
      <c r="AL9" s="21">
        <f t="shared" si="7"/>
        <v>0.47140452079103168</v>
      </c>
      <c r="AM9" s="14"/>
      <c r="AN9" s="16"/>
    </row>
    <row r="10" spans="2:61" ht="18.75" customHeight="1" x14ac:dyDescent="0.4">
      <c r="D10" s="7" t="s">
        <v>11</v>
      </c>
      <c r="E10" s="7" t="s">
        <v>62</v>
      </c>
      <c r="F10" s="15">
        <v>48</v>
      </c>
      <c r="G10" s="20">
        <v>33.5</v>
      </c>
      <c r="H10" s="20">
        <v>34</v>
      </c>
      <c r="I10" s="20">
        <v>32.5</v>
      </c>
      <c r="J10" s="20">
        <v>34.5</v>
      </c>
      <c r="K10" s="20">
        <v>30</v>
      </c>
      <c r="L10" s="20">
        <v>34</v>
      </c>
      <c r="M10" s="21">
        <f t="shared" si="0"/>
        <v>33.083333333333336</v>
      </c>
      <c r="N10" s="21">
        <f t="shared" si="1"/>
        <v>1.5115297622680879</v>
      </c>
      <c r="O10" s="20">
        <v>30</v>
      </c>
      <c r="P10" s="20">
        <v>31</v>
      </c>
      <c r="Q10" s="20">
        <v>28</v>
      </c>
      <c r="R10" s="20">
        <v>29</v>
      </c>
      <c r="S10" s="20">
        <v>30</v>
      </c>
      <c r="T10" s="20">
        <v>29</v>
      </c>
      <c r="U10" s="21">
        <f t="shared" si="2"/>
        <v>29.5</v>
      </c>
      <c r="V10" s="21">
        <f t="shared" si="3"/>
        <v>0.9574271077563381</v>
      </c>
      <c r="W10" s="20">
        <v>47.5</v>
      </c>
      <c r="X10" s="20">
        <v>49</v>
      </c>
      <c r="Y10" s="20">
        <v>50</v>
      </c>
      <c r="Z10" s="20">
        <v>49.5</v>
      </c>
      <c r="AA10" s="20">
        <v>48.5</v>
      </c>
      <c r="AB10" s="20">
        <v>47</v>
      </c>
      <c r="AC10" s="21">
        <f t="shared" si="4"/>
        <v>48.583333333333336</v>
      </c>
      <c r="AD10" s="21">
        <f t="shared" si="5"/>
        <v>1.0573814617041266</v>
      </c>
      <c r="AE10" s="20">
        <v>47</v>
      </c>
      <c r="AF10" s="20">
        <v>47</v>
      </c>
      <c r="AG10" s="20">
        <v>48.5</v>
      </c>
      <c r="AH10" s="20">
        <v>47</v>
      </c>
      <c r="AI10" s="20">
        <v>48</v>
      </c>
      <c r="AJ10" s="20">
        <v>48.5</v>
      </c>
      <c r="AK10" s="21">
        <f t="shared" si="6"/>
        <v>47.666666666666664</v>
      </c>
      <c r="AL10" s="21">
        <f t="shared" si="7"/>
        <v>0.68718427093627676</v>
      </c>
      <c r="AM10" s="14"/>
      <c r="AN10" s="14"/>
    </row>
    <row r="11" spans="2:61" ht="18.75" customHeight="1" x14ac:dyDescent="0.4">
      <c r="D11" s="7" t="s">
        <v>12</v>
      </c>
      <c r="E11" s="7" t="s">
        <v>63</v>
      </c>
      <c r="F11" s="15">
        <v>45</v>
      </c>
      <c r="G11" s="20">
        <v>31</v>
      </c>
      <c r="H11" s="20">
        <v>31</v>
      </c>
      <c r="I11" s="20">
        <v>32</v>
      </c>
      <c r="J11" s="20">
        <v>32.5</v>
      </c>
      <c r="K11" s="20">
        <v>34</v>
      </c>
      <c r="L11" s="20">
        <v>33.5</v>
      </c>
      <c r="M11" s="21">
        <f t="shared" si="0"/>
        <v>32.333333333333336</v>
      </c>
      <c r="N11" s="21">
        <f t="shared" si="1"/>
        <v>1.1426091000668406</v>
      </c>
      <c r="O11" s="20">
        <v>31</v>
      </c>
      <c r="P11" s="20">
        <v>27.5</v>
      </c>
      <c r="Q11" s="20">
        <v>29.5</v>
      </c>
      <c r="R11" s="20">
        <v>27</v>
      </c>
      <c r="S11" s="20">
        <v>29</v>
      </c>
      <c r="T11" s="20">
        <v>26.5</v>
      </c>
      <c r="U11" s="21">
        <f t="shared" si="2"/>
        <v>28.416666666666668</v>
      </c>
      <c r="V11" s="21">
        <f t="shared" si="3"/>
        <v>1.565691185671328</v>
      </c>
      <c r="W11" s="20">
        <v>47.5</v>
      </c>
      <c r="X11" s="20">
        <v>48.5</v>
      </c>
      <c r="Y11" s="20">
        <v>48</v>
      </c>
      <c r="Z11" s="20">
        <v>47.5</v>
      </c>
      <c r="AA11" s="20">
        <v>48</v>
      </c>
      <c r="AB11" s="20">
        <v>48.5</v>
      </c>
      <c r="AC11" s="21">
        <f t="shared" si="4"/>
        <v>48</v>
      </c>
      <c r="AD11" s="21">
        <f t="shared" si="5"/>
        <v>0.40824829046386302</v>
      </c>
      <c r="AE11" s="20">
        <v>45.5</v>
      </c>
      <c r="AF11" s="20">
        <v>47</v>
      </c>
      <c r="AG11" s="20">
        <v>47</v>
      </c>
      <c r="AH11" s="20">
        <v>46</v>
      </c>
      <c r="AI11" s="20">
        <v>47</v>
      </c>
      <c r="AJ11" s="20">
        <v>47.5</v>
      </c>
      <c r="AK11" s="21">
        <f t="shared" si="6"/>
        <v>46.666666666666664</v>
      </c>
      <c r="AL11" s="21">
        <f t="shared" si="7"/>
        <v>0.68718427093627676</v>
      </c>
      <c r="AM11" s="14"/>
      <c r="AN11" s="14"/>
    </row>
    <row r="12" spans="2:61" ht="18.75" customHeight="1" x14ac:dyDescent="0.4">
      <c r="D12" s="7" t="s">
        <v>78</v>
      </c>
      <c r="E12" s="7" t="s">
        <v>79</v>
      </c>
      <c r="F12" s="15">
        <v>47</v>
      </c>
      <c r="G12" s="20">
        <v>33.5</v>
      </c>
      <c r="H12" s="20">
        <v>32</v>
      </c>
      <c r="I12" s="20">
        <v>31.5</v>
      </c>
      <c r="J12" s="20">
        <v>31.5</v>
      </c>
      <c r="K12" s="20">
        <v>32.5</v>
      </c>
      <c r="L12" s="20">
        <v>31.5</v>
      </c>
      <c r="M12" s="21">
        <f t="shared" si="0"/>
        <v>32.083333333333336</v>
      </c>
      <c r="N12" s="21">
        <f t="shared" si="1"/>
        <v>0.73124703228267662</v>
      </c>
      <c r="O12" s="20">
        <v>25</v>
      </c>
      <c r="P12" s="20">
        <v>26.5</v>
      </c>
      <c r="Q12" s="20">
        <v>26</v>
      </c>
      <c r="R12" s="20">
        <v>25</v>
      </c>
      <c r="S12" s="20">
        <v>26.5</v>
      </c>
      <c r="T12" s="20">
        <v>26</v>
      </c>
      <c r="U12" s="21">
        <f t="shared" si="2"/>
        <v>25.833333333333332</v>
      </c>
      <c r="V12" s="21">
        <f t="shared" si="3"/>
        <v>0.62360956446232352</v>
      </c>
      <c r="W12" s="20">
        <v>41</v>
      </c>
      <c r="X12" s="20">
        <v>41</v>
      </c>
      <c r="Y12" s="20">
        <v>41.5</v>
      </c>
      <c r="Z12" s="20">
        <v>41</v>
      </c>
      <c r="AA12" s="20">
        <v>42.5</v>
      </c>
      <c r="AB12" s="20">
        <v>42.5</v>
      </c>
      <c r="AC12" s="21">
        <f t="shared" si="4"/>
        <v>41.583333333333336</v>
      </c>
      <c r="AD12" s="21">
        <f t="shared" si="5"/>
        <v>0.67185481235821243</v>
      </c>
      <c r="AE12" s="20">
        <v>42</v>
      </c>
      <c r="AF12" s="20">
        <v>42</v>
      </c>
      <c r="AG12" s="20">
        <v>41</v>
      </c>
      <c r="AH12" s="20">
        <v>40</v>
      </c>
      <c r="AI12" s="20">
        <v>41</v>
      </c>
      <c r="AJ12" s="20">
        <v>39.5</v>
      </c>
      <c r="AK12" s="21">
        <f t="shared" si="6"/>
        <v>40.916666666666664</v>
      </c>
      <c r="AL12" s="21">
        <f t="shared" si="7"/>
        <v>0.93169499062491234</v>
      </c>
      <c r="AM12" s="14"/>
      <c r="AN12" s="14"/>
    </row>
    <row r="13" spans="2:61" ht="18.75" customHeight="1" x14ac:dyDescent="0.4">
      <c r="D13" s="7" t="s">
        <v>15</v>
      </c>
      <c r="E13" s="7" t="s">
        <v>59</v>
      </c>
      <c r="F13" s="15">
        <v>47</v>
      </c>
      <c r="G13" s="20">
        <v>30.5</v>
      </c>
      <c r="H13" s="20">
        <v>32</v>
      </c>
      <c r="I13" s="20">
        <v>32.5</v>
      </c>
      <c r="J13" s="20">
        <v>31</v>
      </c>
      <c r="K13" s="20">
        <v>33</v>
      </c>
      <c r="L13" s="20">
        <v>34</v>
      </c>
      <c r="M13" s="21">
        <f t="shared" si="0"/>
        <v>32.166666666666664</v>
      </c>
      <c r="N13" s="21">
        <f t="shared" si="1"/>
        <v>1.178511301977579</v>
      </c>
      <c r="O13" s="20">
        <v>27</v>
      </c>
      <c r="P13" s="20">
        <v>25</v>
      </c>
      <c r="Q13" s="20">
        <v>26</v>
      </c>
      <c r="R13" s="20">
        <v>29</v>
      </c>
      <c r="S13" s="20">
        <v>26.5</v>
      </c>
      <c r="T13" s="20">
        <v>27</v>
      </c>
      <c r="U13" s="21">
        <f t="shared" si="2"/>
        <v>26.75</v>
      </c>
      <c r="V13" s="21">
        <f t="shared" si="3"/>
        <v>1.2162099599438687</v>
      </c>
      <c r="W13" s="20">
        <v>44.5</v>
      </c>
      <c r="X13" s="20">
        <v>44.5</v>
      </c>
      <c r="Y13" s="20">
        <v>45</v>
      </c>
      <c r="Z13" s="20">
        <v>45</v>
      </c>
      <c r="AA13" s="20">
        <v>44.5</v>
      </c>
      <c r="AB13" s="20">
        <v>44</v>
      </c>
      <c r="AC13" s="21">
        <f t="shared" si="4"/>
        <v>44.583333333333336</v>
      </c>
      <c r="AD13" s="21">
        <f t="shared" si="5"/>
        <v>0.34359213546813838</v>
      </c>
      <c r="AE13" s="20">
        <v>43.5</v>
      </c>
      <c r="AF13" s="20">
        <v>43</v>
      </c>
      <c r="AG13" s="20">
        <v>43.5</v>
      </c>
      <c r="AH13" s="20">
        <v>42</v>
      </c>
      <c r="AI13" s="20">
        <v>43</v>
      </c>
      <c r="AJ13" s="20">
        <v>45</v>
      </c>
      <c r="AK13" s="21">
        <f t="shared" si="6"/>
        <v>43.333333333333336</v>
      </c>
      <c r="AL13" s="21">
        <f t="shared" si="7"/>
        <v>0.89752746785575066</v>
      </c>
      <c r="AM13" s="19"/>
      <c r="AN13" s="16"/>
    </row>
    <row r="14" spans="2:61" ht="18.75" customHeight="1" x14ac:dyDescent="0.4">
      <c r="D14" s="7" t="s">
        <v>308</v>
      </c>
      <c r="E14" s="7" t="s">
        <v>309</v>
      </c>
      <c r="F14" s="15"/>
      <c r="G14" s="20"/>
      <c r="H14" s="20"/>
      <c r="I14" s="20"/>
      <c r="J14" s="20"/>
      <c r="K14" s="20"/>
      <c r="L14" s="20"/>
      <c r="M14" s="21" t="e">
        <f t="shared" ref="M14:M15" si="8">AVERAGE(G14:L14)</f>
        <v>#DIV/0!</v>
      </c>
      <c r="N14" s="21" t="e">
        <f t="shared" ref="N14:N15" si="9">STDEVP(G14:L14)</f>
        <v>#DIV/0!</v>
      </c>
      <c r="O14" s="20"/>
      <c r="P14" s="20"/>
      <c r="Q14" s="20"/>
      <c r="R14" s="20"/>
      <c r="S14" s="20"/>
      <c r="T14" s="20"/>
      <c r="U14" s="21" t="e">
        <f t="shared" si="2"/>
        <v>#DIV/0!</v>
      </c>
      <c r="V14" s="21" t="e">
        <f t="shared" si="3"/>
        <v>#DIV/0!</v>
      </c>
      <c r="W14" s="20"/>
      <c r="X14" s="20"/>
      <c r="Y14" s="20"/>
      <c r="Z14" s="20"/>
      <c r="AA14" s="20"/>
      <c r="AB14" s="20"/>
      <c r="AC14" s="21" t="e">
        <f t="shared" si="4"/>
        <v>#DIV/0!</v>
      </c>
      <c r="AD14" s="21" t="e">
        <f t="shared" si="5"/>
        <v>#DIV/0!</v>
      </c>
      <c r="AE14" s="20"/>
      <c r="AF14" s="20"/>
      <c r="AG14" s="20"/>
      <c r="AH14" s="20"/>
      <c r="AI14" s="20"/>
      <c r="AJ14" s="20"/>
      <c r="AK14" s="21" t="e">
        <f t="shared" si="6"/>
        <v>#DIV/0!</v>
      </c>
      <c r="AL14" s="21" t="e">
        <f t="shared" si="7"/>
        <v>#DIV/0!</v>
      </c>
      <c r="AM14" s="19"/>
      <c r="AN14" s="16"/>
    </row>
    <row r="15" spans="2:61" ht="18.75" customHeight="1" x14ac:dyDescent="0.4">
      <c r="D15" s="7" t="s">
        <v>322</v>
      </c>
      <c r="E15" s="7" t="s">
        <v>323</v>
      </c>
      <c r="F15" s="15"/>
      <c r="G15" s="20"/>
      <c r="H15" s="20"/>
      <c r="I15" s="20"/>
      <c r="J15" s="20"/>
      <c r="K15" s="20"/>
      <c r="L15" s="20"/>
      <c r="M15" s="21" t="e">
        <f t="shared" si="8"/>
        <v>#DIV/0!</v>
      </c>
      <c r="N15" s="21" t="e">
        <f t="shared" si="9"/>
        <v>#DIV/0!</v>
      </c>
      <c r="O15" s="20"/>
      <c r="P15" s="20"/>
      <c r="Q15" s="20"/>
      <c r="R15" s="20"/>
      <c r="S15" s="20"/>
      <c r="T15" s="20"/>
      <c r="U15" s="21" t="e">
        <f t="shared" si="2"/>
        <v>#DIV/0!</v>
      </c>
      <c r="V15" s="21" t="e">
        <f t="shared" si="3"/>
        <v>#DIV/0!</v>
      </c>
      <c r="W15" s="20"/>
      <c r="X15" s="20"/>
      <c r="Y15" s="20"/>
      <c r="Z15" s="20"/>
      <c r="AA15" s="20"/>
      <c r="AB15" s="20"/>
      <c r="AC15" s="21" t="e">
        <f t="shared" si="4"/>
        <v>#DIV/0!</v>
      </c>
      <c r="AD15" s="21" t="e">
        <f t="shared" si="5"/>
        <v>#DIV/0!</v>
      </c>
      <c r="AE15" s="20"/>
      <c r="AF15" s="20"/>
      <c r="AG15" s="20"/>
      <c r="AH15" s="20"/>
      <c r="AI15" s="20"/>
      <c r="AJ15" s="20"/>
      <c r="AK15" s="21" t="e">
        <f t="shared" si="6"/>
        <v>#DIV/0!</v>
      </c>
      <c r="AL15" s="21" t="e">
        <f t="shared" si="7"/>
        <v>#DIV/0!</v>
      </c>
      <c r="AM15" s="19"/>
      <c r="AN15" s="16"/>
    </row>
    <row r="16" spans="2:61" ht="18.75" customHeight="1" x14ac:dyDescent="0.4">
      <c r="D16" s="7" t="s">
        <v>16</v>
      </c>
      <c r="E16" s="7" t="s">
        <v>60</v>
      </c>
      <c r="F16" s="15">
        <v>50</v>
      </c>
      <c r="G16" s="20">
        <v>37</v>
      </c>
      <c r="H16" s="20">
        <v>36</v>
      </c>
      <c r="I16" s="20">
        <v>34</v>
      </c>
      <c r="J16" s="20">
        <v>36</v>
      </c>
      <c r="K16" s="20">
        <v>36</v>
      </c>
      <c r="L16" s="20">
        <v>35.5</v>
      </c>
      <c r="M16" s="21">
        <f t="shared" si="0"/>
        <v>35.75</v>
      </c>
      <c r="N16" s="21">
        <f t="shared" si="1"/>
        <v>0.90138781886599728</v>
      </c>
      <c r="O16" s="20">
        <v>32</v>
      </c>
      <c r="P16" s="20">
        <v>33</v>
      </c>
      <c r="Q16" s="20">
        <v>32.5</v>
      </c>
      <c r="R16" s="20">
        <v>33.5</v>
      </c>
      <c r="S16" s="20">
        <v>32.5</v>
      </c>
      <c r="T16" s="20">
        <v>32</v>
      </c>
      <c r="U16" s="21">
        <f t="shared" si="2"/>
        <v>32.583333333333336</v>
      </c>
      <c r="V16" s="21">
        <f t="shared" si="3"/>
        <v>0.53359368645273741</v>
      </c>
      <c r="W16" s="20">
        <v>47.5</v>
      </c>
      <c r="X16" s="20">
        <v>46.5</v>
      </c>
      <c r="Y16" s="20">
        <v>48</v>
      </c>
      <c r="Z16" s="20">
        <v>48</v>
      </c>
      <c r="AA16" s="20">
        <v>48</v>
      </c>
      <c r="AB16" s="20">
        <v>48</v>
      </c>
      <c r="AC16" s="21">
        <f t="shared" si="4"/>
        <v>47.666666666666664</v>
      </c>
      <c r="AD16" s="21">
        <f t="shared" si="5"/>
        <v>0.55277079839256671</v>
      </c>
      <c r="AE16" s="20">
        <v>45.5</v>
      </c>
      <c r="AF16" s="20">
        <v>47.5</v>
      </c>
      <c r="AG16" s="20">
        <v>48</v>
      </c>
      <c r="AH16" s="20">
        <v>48</v>
      </c>
      <c r="AI16" s="20">
        <v>46.5</v>
      </c>
      <c r="AJ16" s="20">
        <v>46</v>
      </c>
      <c r="AK16" s="21">
        <f t="shared" si="6"/>
        <v>46.916666666666664</v>
      </c>
      <c r="AL16" s="21">
        <f t="shared" si="7"/>
        <v>0.97539165922663529</v>
      </c>
      <c r="AN16" s="16"/>
    </row>
    <row r="17" spans="4:46" ht="18.75" customHeight="1" x14ac:dyDescent="0.4">
      <c r="D17" s="7" t="s">
        <v>80</v>
      </c>
      <c r="E17" s="7" t="s">
        <v>81</v>
      </c>
      <c r="F17" s="15">
        <v>46</v>
      </c>
      <c r="G17" s="20">
        <v>31</v>
      </c>
      <c r="H17" s="20">
        <v>29</v>
      </c>
      <c r="I17" s="20">
        <v>28</v>
      </c>
      <c r="J17" s="20">
        <v>27.5</v>
      </c>
      <c r="K17" s="20">
        <v>30</v>
      </c>
      <c r="L17" s="20">
        <v>27</v>
      </c>
      <c r="M17" s="21">
        <f t="shared" si="0"/>
        <v>28.75</v>
      </c>
      <c r="N17" s="21">
        <f t="shared" si="1"/>
        <v>1.4068285846778443</v>
      </c>
      <c r="O17" s="20">
        <v>20.5</v>
      </c>
      <c r="P17" s="20">
        <v>21.5</v>
      </c>
      <c r="Q17" s="20">
        <v>22.5</v>
      </c>
      <c r="R17" s="20">
        <v>21.5</v>
      </c>
      <c r="S17" s="20">
        <v>22</v>
      </c>
      <c r="T17" s="20">
        <v>20.5</v>
      </c>
      <c r="U17" s="21">
        <f t="shared" si="2"/>
        <v>21.416666666666668</v>
      </c>
      <c r="V17" s="21">
        <f t="shared" si="3"/>
        <v>0.73124703228267685</v>
      </c>
      <c r="W17" s="20">
        <v>37</v>
      </c>
      <c r="X17" s="20">
        <v>37.5</v>
      </c>
      <c r="Y17" s="20">
        <v>38.5</v>
      </c>
      <c r="Z17" s="20">
        <v>38</v>
      </c>
      <c r="AA17" s="20">
        <v>38</v>
      </c>
      <c r="AB17" s="20">
        <v>38</v>
      </c>
      <c r="AC17" s="21">
        <f t="shared" si="4"/>
        <v>37.833333333333336</v>
      </c>
      <c r="AD17" s="21">
        <f t="shared" si="5"/>
        <v>0.47140452079103168</v>
      </c>
      <c r="AE17" s="20">
        <v>35.5</v>
      </c>
      <c r="AF17" s="20">
        <v>35</v>
      </c>
      <c r="AG17" s="20">
        <v>35.5</v>
      </c>
      <c r="AH17" s="20">
        <v>34</v>
      </c>
      <c r="AI17" s="20">
        <v>34.5</v>
      </c>
      <c r="AJ17" s="20">
        <v>33.5</v>
      </c>
      <c r="AK17" s="21">
        <f t="shared" si="6"/>
        <v>34.666666666666664</v>
      </c>
      <c r="AL17" s="21">
        <f t="shared" si="7"/>
        <v>0.7453559924999299</v>
      </c>
      <c r="AM17" s="14"/>
      <c r="AN17" s="16"/>
    </row>
    <row r="18" spans="4:46" ht="18.75" customHeight="1" x14ac:dyDescent="0.4">
      <c r="D18" s="7" t="s">
        <v>310</v>
      </c>
      <c r="E18" s="7" t="s">
        <v>311</v>
      </c>
      <c r="F18" s="15">
        <v>45</v>
      </c>
      <c r="G18" s="20">
        <v>27.5</v>
      </c>
      <c r="H18" s="20">
        <v>28.5</v>
      </c>
      <c r="I18" s="20">
        <v>28</v>
      </c>
      <c r="J18" s="20">
        <v>26.5</v>
      </c>
      <c r="K18" s="20">
        <v>27</v>
      </c>
      <c r="L18" s="20">
        <v>27.5</v>
      </c>
      <c r="M18" s="21">
        <f t="shared" ref="M18" si="10">AVERAGE(G18:L18)</f>
        <v>27.5</v>
      </c>
      <c r="N18" s="21">
        <f t="shared" ref="N18" si="11">STDEVP(G18:L18)</f>
        <v>0.6454972243679028</v>
      </c>
      <c r="O18" s="20">
        <v>20.5</v>
      </c>
      <c r="P18" s="20">
        <v>22.5</v>
      </c>
      <c r="Q18" s="20">
        <v>20.5</v>
      </c>
      <c r="R18" s="20">
        <v>21.5</v>
      </c>
      <c r="S18" s="20">
        <v>19.5</v>
      </c>
      <c r="T18" s="20">
        <v>19.5</v>
      </c>
      <c r="U18" s="21">
        <f t="shared" si="2"/>
        <v>20.666666666666668</v>
      </c>
      <c r="V18" s="21">
        <f t="shared" si="3"/>
        <v>1.0671873729054748</v>
      </c>
      <c r="W18" s="20">
        <v>35</v>
      </c>
      <c r="X18" s="20">
        <v>35</v>
      </c>
      <c r="Y18" s="20">
        <v>34.5</v>
      </c>
      <c r="Z18" s="20">
        <v>34</v>
      </c>
      <c r="AA18" s="20">
        <v>34.5</v>
      </c>
      <c r="AB18" s="20">
        <v>34</v>
      </c>
      <c r="AC18" s="21">
        <f t="shared" si="4"/>
        <v>34.5</v>
      </c>
      <c r="AD18" s="21">
        <f t="shared" si="5"/>
        <v>0.40824829046386302</v>
      </c>
      <c r="AE18" s="20">
        <v>31.5</v>
      </c>
      <c r="AF18" s="20">
        <v>30.5</v>
      </c>
      <c r="AG18" s="20">
        <v>30.5</v>
      </c>
      <c r="AH18" s="20">
        <v>30.5</v>
      </c>
      <c r="AI18" s="20">
        <v>30.5</v>
      </c>
      <c r="AJ18" s="20">
        <v>31.5</v>
      </c>
      <c r="AK18" s="21">
        <f t="shared" si="6"/>
        <v>30.833333333333332</v>
      </c>
      <c r="AL18" s="21">
        <f t="shared" si="7"/>
        <v>0.47140452079103168</v>
      </c>
      <c r="AM18" s="14"/>
      <c r="AN18" s="16"/>
    </row>
    <row r="19" spans="4:46" ht="18.75" customHeight="1" x14ac:dyDescent="0.4">
      <c r="D19" s="7" t="s">
        <v>82</v>
      </c>
      <c r="E19" s="7" t="s">
        <v>83</v>
      </c>
      <c r="F19" s="15">
        <v>48</v>
      </c>
      <c r="G19" s="20">
        <v>32</v>
      </c>
      <c r="H19" s="20">
        <v>31.5</v>
      </c>
      <c r="I19" s="20">
        <v>31.5</v>
      </c>
      <c r="J19" s="20">
        <v>30.5</v>
      </c>
      <c r="K19" s="20">
        <v>31.5</v>
      </c>
      <c r="L19" s="20">
        <v>31.5</v>
      </c>
      <c r="M19" s="21">
        <f t="shared" si="0"/>
        <v>31.416666666666668</v>
      </c>
      <c r="N19" s="21">
        <f t="shared" si="1"/>
        <v>0.44876373392787533</v>
      </c>
      <c r="O19" s="20">
        <v>25.5</v>
      </c>
      <c r="P19" s="20">
        <v>26.5</v>
      </c>
      <c r="Q19" s="20">
        <v>25.5</v>
      </c>
      <c r="R19" s="20">
        <v>26.5</v>
      </c>
      <c r="S19" s="20">
        <v>26</v>
      </c>
      <c r="T19" s="20">
        <v>25.5</v>
      </c>
      <c r="U19" s="21">
        <f t="shared" ref="U19:U102" si="12">AVERAGE(O19:T19)</f>
        <v>25.916666666666668</v>
      </c>
      <c r="V19" s="21">
        <f t="shared" ref="V19:V102" si="13">STDEVP(O19:T19)</f>
        <v>0.44876373392787533</v>
      </c>
      <c r="W19" s="20">
        <v>44</v>
      </c>
      <c r="X19" s="20">
        <v>42.5</v>
      </c>
      <c r="Y19" s="20">
        <v>40.5</v>
      </c>
      <c r="Z19" s="20">
        <v>42</v>
      </c>
      <c r="AA19" s="20">
        <v>43</v>
      </c>
      <c r="AB19" s="20">
        <v>42.5</v>
      </c>
      <c r="AC19" s="21">
        <f t="shared" si="4"/>
        <v>42.416666666666664</v>
      </c>
      <c r="AD19" s="21">
        <f t="shared" si="5"/>
        <v>1.0573814617041266</v>
      </c>
      <c r="AE19" s="20">
        <v>39.5</v>
      </c>
      <c r="AF19" s="20">
        <v>38</v>
      </c>
      <c r="AG19" s="20">
        <v>39</v>
      </c>
      <c r="AH19" s="20">
        <v>39.5</v>
      </c>
      <c r="AI19" s="20">
        <v>38.5</v>
      </c>
      <c r="AJ19" s="20">
        <v>38</v>
      </c>
      <c r="AK19" s="21">
        <f t="shared" ref="AK19:AK102" si="14">AVERAGE(AE19:AJ19)</f>
        <v>38.75</v>
      </c>
      <c r="AL19" s="21">
        <f t="shared" ref="AL19:AL102" si="15">STDEVP(AE19:AJ19)</f>
        <v>0.62915286960589578</v>
      </c>
      <c r="AM19" s="14"/>
      <c r="AN19" s="16"/>
    </row>
    <row r="20" spans="4:46" ht="18.75" customHeight="1" x14ac:dyDescent="0.4">
      <c r="D20" s="7" t="s">
        <v>324</v>
      </c>
      <c r="E20" s="7" t="s">
        <v>325</v>
      </c>
      <c r="F20" s="15"/>
      <c r="G20" s="20"/>
      <c r="H20" s="20"/>
      <c r="I20" s="20"/>
      <c r="J20" s="20"/>
      <c r="K20" s="20"/>
      <c r="L20" s="20"/>
      <c r="M20" s="21" t="e">
        <f t="shared" ref="M20" si="16">AVERAGE(G20:L20)</f>
        <v>#DIV/0!</v>
      </c>
      <c r="N20" s="21" t="e">
        <f t="shared" ref="N20" si="17">STDEVP(G20:L20)</f>
        <v>#DIV/0!</v>
      </c>
      <c r="O20" s="20"/>
      <c r="P20" s="20"/>
      <c r="Q20" s="20"/>
      <c r="R20" s="20"/>
      <c r="S20" s="20"/>
      <c r="T20" s="20"/>
      <c r="U20" s="21" t="e">
        <f t="shared" si="12"/>
        <v>#DIV/0!</v>
      </c>
      <c r="V20" s="21" t="e">
        <f t="shared" si="13"/>
        <v>#DIV/0!</v>
      </c>
      <c r="W20" s="20"/>
      <c r="X20" s="20"/>
      <c r="Y20" s="20"/>
      <c r="Z20" s="20"/>
      <c r="AA20" s="20"/>
      <c r="AB20" s="20"/>
      <c r="AC20" s="21" t="e">
        <f t="shared" si="4"/>
        <v>#DIV/0!</v>
      </c>
      <c r="AD20" s="21" t="e">
        <f t="shared" si="5"/>
        <v>#DIV/0!</v>
      </c>
      <c r="AE20" s="20"/>
      <c r="AF20" s="20"/>
      <c r="AG20" s="20"/>
      <c r="AH20" s="20"/>
      <c r="AI20" s="20"/>
      <c r="AJ20" s="20"/>
      <c r="AK20" s="21" t="e">
        <f t="shared" si="14"/>
        <v>#DIV/0!</v>
      </c>
      <c r="AL20" s="21" t="e">
        <f t="shared" si="15"/>
        <v>#DIV/0!</v>
      </c>
      <c r="AM20" s="14"/>
      <c r="AN20" s="16"/>
    </row>
    <row r="21" spans="4:46" ht="18.75" customHeight="1" x14ac:dyDescent="0.4">
      <c r="D21" s="1" t="s">
        <v>0</v>
      </c>
      <c r="E21" s="1" t="s">
        <v>73</v>
      </c>
      <c r="F21" s="14">
        <v>51</v>
      </c>
      <c r="G21" s="14">
        <v>32</v>
      </c>
      <c r="H21" s="14">
        <v>31.5</v>
      </c>
      <c r="I21" s="14">
        <v>33</v>
      </c>
      <c r="J21" s="14">
        <v>31</v>
      </c>
      <c r="K21" s="14">
        <v>31.5</v>
      </c>
      <c r="L21" s="14">
        <v>32</v>
      </c>
      <c r="M21" s="21">
        <f t="shared" si="0"/>
        <v>31.833333333333332</v>
      </c>
      <c r="N21" s="21">
        <f t="shared" si="1"/>
        <v>0.62360956446232352</v>
      </c>
      <c r="O21" s="14">
        <v>30.5</v>
      </c>
      <c r="P21" s="14">
        <v>30</v>
      </c>
      <c r="Q21" s="14">
        <v>32.5</v>
      </c>
      <c r="R21" s="14">
        <v>32</v>
      </c>
      <c r="S21" s="14">
        <v>31.5</v>
      </c>
      <c r="T21" s="14">
        <v>30</v>
      </c>
      <c r="U21" s="21">
        <f t="shared" si="12"/>
        <v>31.083333333333332</v>
      </c>
      <c r="V21" s="21">
        <f t="shared" si="13"/>
        <v>0.97539165922663551</v>
      </c>
      <c r="W21" s="14">
        <v>46</v>
      </c>
      <c r="X21" s="14">
        <v>44.5</v>
      </c>
      <c r="Y21" s="14">
        <v>46.5</v>
      </c>
      <c r="Z21" s="14">
        <v>45.5</v>
      </c>
      <c r="AA21" s="14">
        <v>46.5</v>
      </c>
      <c r="AB21" s="14">
        <v>45.5</v>
      </c>
      <c r="AC21" s="21">
        <f t="shared" si="4"/>
        <v>45.75</v>
      </c>
      <c r="AD21" s="21">
        <f t="shared" si="5"/>
        <v>0.69221865524317294</v>
      </c>
      <c r="AE21" s="14">
        <v>44.5</v>
      </c>
      <c r="AF21" s="14">
        <v>45</v>
      </c>
      <c r="AG21" s="14">
        <v>43.5</v>
      </c>
      <c r="AH21" s="14">
        <v>44</v>
      </c>
      <c r="AI21" s="14">
        <v>44.5</v>
      </c>
      <c r="AJ21" s="14">
        <v>44.5</v>
      </c>
      <c r="AK21" s="21">
        <f t="shared" si="14"/>
        <v>44.333333333333336</v>
      </c>
      <c r="AL21" s="21">
        <f t="shared" si="15"/>
        <v>0.47140452079103168</v>
      </c>
      <c r="AM21" s="14"/>
      <c r="AN21" s="14"/>
    </row>
    <row r="22" spans="4:46" ht="18.75" customHeight="1" x14ac:dyDescent="0.4">
      <c r="D22" s="1" t="s">
        <v>1</v>
      </c>
      <c r="E22" s="1" t="s">
        <v>74</v>
      </c>
      <c r="F22" s="14">
        <v>49</v>
      </c>
      <c r="G22" s="14">
        <v>31</v>
      </c>
      <c r="H22" s="14">
        <v>30.5</v>
      </c>
      <c r="I22" s="14">
        <v>32.5</v>
      </c>
      <c r="J22" s="14">
        <v>34.5</v>
      </c>
      <c r="K22" s="14">
        <v>32.5</v>
      </c>
      <c r="L22" s="14">
        <v>32.5</v>
      </c>
      <c r="M22" s="21">
        <f t="shared" si="0"/>
        <v>32.25</v>
      </c>
      <c r="N22" s="21">
        <f t="shared" si="1"/>
        <v>1.282900359861721</v>
      </c>
      <c r="O22" s="14">
        <v>30</v>
      </c>
      <c r="P22" s="14">
        <v>30</v>
      </c>
      <c r="Q22" s="14">
        <v>31</v>
      </c>
      <c r="R22" s="14">
        <v>29.5</v>
      </c>
      <c r="S22" s="14">
        <v>33</v>
      </c>
      <c r="T22" s="14">
        <v>32</v>
      </c>
      <c r="U22" s="21">
        <f t="shared" si="12"/>
        <v>30.916666666666668</v>
      </c>
      <c r="V22" s="21">
        <f t="shared" si="13"/>
        <v>1.2388390622765422</v>
      </c>
      <c r="W22" s="14">
        <v>44</v>
      </c>
      <c r="X22" s="14">
        <v>43.5</v>
      </c>
      <c r="Y22" s="14">
        <v>42.5</v>
      </c>
      <c r="Z22" s="14">
        <v>41.5</v>
      </c>
      <c r="AA22" s="14">
        <v>43.5</v>
      </c>
      <c r="AB22" s="14">
        <v>44.5</v>
      </c>
      <c r="AC22" s="21">
        <f t="shared" ref="AC22:AC114" si="18">AVERAGE(W22:AB22)</f>
        <v>43.25</v>
      </c>
      <c r="AD22" s="21">
        <f t="shared" ref="AD22:AD114" si="19">STDEVP(W22:AB22)</f>
        <v>0.98952850725315977</v>
      </c>
      <c r="AE22" s="14">
        <v>44</v>
      </c>
      <c r="AF22" s="14">
        <v>42.5</v>
      </c>
      <c r="AG22" s="14">
        <v>44.5</v>
      </c>
      <c r="AH22" s="14">
        <v>43</v>
      </c>
      <c r="AI22" s="14">
        <v>42</v>
      </c>
      <c r="AJ22" s="14">
        <v>42</v>
      </c>
      <c r="AK22" s="21">
        <f t="shared" si="14"/>
        <v>43</v>
      </c>
      <c r="AL22" s="21">
        <f t="shared" si="15"/>
        <v>0.9574271077563381</v>
      </c>
      <c r="AM22" s="14"/>
      <c r="AN22" s="18"/>
    </row>
    <row r="23" spans="4:46" ht="18.75" customHeight="1" x14ac:dyDescent="0.4">
      <c r="D23" s="1" t="s">
        <v>2</v>
      </c>
      <c r="E23" s="1" t="s">
        <v>75</v>
      </c>
      <c r="F23" s="14">
        <v>47</v>
      </c>
      <c r="G23" s="14">
        <v>29.5</v>
      </c>
      <c r="H23" s="14">
        <v>30.5</v>
      </c>
      <c r="I23" s="14">
        <v>30.5</v>
      </c>
      <c r="J23" s="14">
        <v>32</v>
      </c>
      <c r="K23" s="14">
        <v>30.5</v>
      </c>
      <c r="L23" s="14">
        <v>30</v>
      </c>
      <c r="M23" s="21">
        <f t="shared" ref="M23:M114" si="20">AVERAGE(G23:L23)</f>
        <v>30.5</v>
      </c>
      <c r="N23" s="21">
        <f t="shared" ref="N23:N114" si="21">STDEVP(G23:L23)</f>
        <v>0.76376261582597338</v>
      </c>
      <c r="O23" s="14">
        <v>31</v>
      </c>
      <c r="P23" s="14">
        <v>31.5</v>
      </c>
      <c r="Q23" s="14">
        <v>29</v>
      </c>
      <c r="R23" s="14">
        <v>30.5</v>
      </c>
      <c r="S23" s="14">
        <v>30</v>
      </c>
      <c r="T23" s="14">
        <v>31</v>
      </c>
      <c r="U23" s="21">
        <f t="shared" si="12"/>
        <v>30.5</v>
      </c>
      <c r="V23" s="21">
        <f t="shared" si="13"/>
        <v>0.81649658092772603</v>
      </c>
      <c r="W23" s="14">
        <v>42.5</v>
      </c>
      <c r="X23" s="14">
        <v>42</v>
      </c>
      <c r="Y23" s="14">
        <v>42</v>
      </c>
      <c r="Z23" s="14">
        <v>42</v>
      </c>
      <c r="AA23" s="14">
        <v>43</v>
      </c>
      <c r="AB23" s="14">
        <v>42</v>
      </c>
      <c r="AC23" s="21">
        <f t="shared" si="18"/>
        <v>42.25</v>
      </c>
      <c r="AD23" s="21">
        <f t="shared" si="19"/>
        <v>0.38188130791298669</v>
      </c>
      <c r="AE23" s="14">
        <v>42</v>
      </c>
      <c r="AF23" s="14">
        <v>43</v>
      </c>
      <c r="AG23" s="14">
        <v>42.5</v>
      </c>
      <c r="AH23" s="14">
        <v>41</v>
      </c>
      <c r="AI23" s="14">
        <v>42.5</v>
      </c>
      <c r="AJ23" s="14">
        <v>42.5</v>
      </c>
      <c r="AK23" s="21">
        <f t="shared" si="14"/>
        <v>42.25</v>
      </c>
      <c r="AL23" s="21">
        <f t="shared" si="15"/>
        <v>0.62915286960589578</v>
      </c>
      <c r="AM23" s="14"/>
      <c r="AN23" s="18"/>
    </row>
    <row r="24" spans="4:46" ht="18.75" customHeight="1" x14ac:dyDescent="0.4">
      <c r="D24" s="1" t="s">
        <v>375</v>
      </c>
      <c r="E24" s="1" t="s">
        <v>376</v>
      </c>
      <c r="F24" s="14">
        <v>48</v>
      </c>
      <c r="G24" s="14">
        <v>31</v>
      </c>
      <c r="H24" s="14">
        <v>29</v>
      </c>
      <c r="I24" s="14">
        <v>29</v>
      </c>
      <c r="J24" s="14">
        <v>31</v>
      </c>
      <c r="K24" s="14">
        <v>29.5</v>
      </c>
      <c r="L24" s="14">
        <v>31</v>
      </c>
      <c r="M24" s="21">
        <f t="shared" si="20"/>
        <v>30.083333333333332</v>
      </c>
      <c r="N24" s="21">
        <f t="shared" si="21"/>
        <v>0.93169499062491246</v>
      </c>
      <c r="O24" s="14">
        <v>27.5</v>
      </c>
      <c r="P24" s="14">
        <v>27.5</v>
      </c>
      <c r="Q24" s="14">
        <v>27.5</v>
      </c>
      <c r="R24" s="14">
        <v>28</v>
      </c>
      <c r="S24" s="14">
        <v>28</v>
      </c>
      <c r="T24" s="14">
        <v>28.5</v>
      </c>
      <c r="U24" s="21">
        <f t="shared" si="12"/>
        <v>27.833333333333332</v>
      </c>
      <c r="V24" s="21">
        <f t="shared" si="13"/>
        <v>0.37267799624996495</v>
      </c>
      <c r="W24" s="14">
        <v>39.5</v>
      </c>
      <c r="X24" s="14">
        <v>39.5</v>
      </c>
      <c r="Y24" s="14">
        <v>40.5</v>
      </c>
      <c r="Z24" s="14">
        <v>41</v>
      </c>
      <c r="AA24" s="14">
        <v>40.5</v>
      </c>
      <c r="AB24" s="14">
        <v>40.5</v>
      </c>
      <c r="AC24" s="21">
        <f t="shared" si="18"/>
        <v>40.25</v>
      </c>
      <c r="AD24" s="21">
        <f t="shared" si="19"/>
        <v>0.55901699437494745</v>
      </c>
      <c r="AE24" s="14">
        <v>39.5</v>
      </c>
      <c r="AF24" s="14">
        <v>38.5</v>
      </c>
      <c r="AG24" s="14">
        <v>40.5</v>
      </c>
      <c r="AH24" s="14">
        <v>38.5</v>
      </c>
      <c r="AI24" s="14">
        <v>39.5</v>
      </c>
      <c r="AJ24" s="14">
        <v>40.5</v>
      </c>
      <c r="AK24" s="21">
        <f t="shared" si="14"/>
        <v>39.5</v>
      </c>
      <c r="AL24" s="21">
        <f t="shared" si="15"/>
        <v>0.81649658092772603</v>
      </c>
      <c r="AM24" s="14"/>
      <c r="AN24" s="18"/>
    </row>
    <row r="25" spans="4:46" ht="18.75" customHeight="1" x14ac:dyDescent="0.4">
      <c r="D25" s="1" t="s">
        <v>326</v>
      </c>
      <c r="E25" s="1" t="s">
        <v>327</v>
      </c>
      <c r="F25" s="14">
        <v>49</v>
      </c>
      <c r="G25" s="14">
        <v>33</v>
      </c>
      <c r="H25" s="14">
        <v>31</v>
      </c>
      <c r="I25" s="14">
        <v>34.5</v>
      </c>
      <c r="J25" s="14">
        <v>31</v>
      </c>
      <c r="K25" s="14">
        <v>34</v>
      </c>
      <c r="L25" s="14">
        <v>31</v>
      </c>
      <c r="M25" s="21">
        <f t="shared" si="20"/>
        <v>32.416666666666664</v>
      </c>
      <c r="N25" s="21">
        <f t="shared" si="21"/>
        <v>1.4837078178970713</v>
      </c>
      <c r="O25" s="14">
        <v>23</v>
      </c>
      <c r="P25" s="14">
        <v>23.5</v>
      </c>
      <c r="Q25" s="14">
        <v>25</v>
      </c>
      <c r="R25" s="14">
        <v>20.5</v>
      </c>
      <c r="S25" s="14">
        <v>23.5</v>
      </c>
      <c r="T25" s="14">
        <v>20.5</v>
      </c>
      <c r="U25" s="21">
        <f t="shared" si="12"/>
        <v>22.666666666666668</v>
      </c>
      <c r="V25" s="21">
        <f t="shared" si="13"/>
        <v>1.649915822768611</v>
      </c>
      <c r="W25" s="14">
        <v>40</v>
      </c>
      <c r="X25" s="14">
        <v>41.5</v>
      </c>
      <c r="Y25" s="14">
        <v>41</v>
      </c>
      <c r="Z25" s="14">
        <v>41.5</v>
      </c>
      <c r="AA25" s="14">
        <v>41.5</v>
      </c>
      <c r="AB25" s="14">
        <v>42</v>
      </c>
      <c r="AC25" s="21">
        <f t="shared" si="18"/>
        <v>41.25</v>
      </c>
      <c r="AD25" s="21">
        <f t="shared" si="19"/>
        <v>0.62915286960589578</v>
      </c>
      <c r="AE25" s="14">
        <v>37.5</v>
      </c>
      <c r="AF25" s="14">
        <v>37.5</v>
      </c>
      <c r="AG25" s="14">
        <v>38</v>
      </c>
      <c r="AH25" s="14">
        <v>37.5</v>
      </c>
      <c r="AI25" s="14">
        <v>37</v>
      </c>
      <c r="AJ25" s="14">
        <v>37.5</v>
      </c>
      <c r="AK25" s="21">
        <f t="shared" si="14"/>
        <v>37.5</v>
      </c>
      <c r="AL25" s="21">
        <f t="shared" si="15"/>
        <v>0.28867513459481287</v>
      </c>
      <c r="AM25" s="14"/>
      <c r="AN25" s="18"/>
    </row>
    <row r="26" spans="4:46" ht="18.75" customHeight="1" x14ac:dyDescent="0.4">
      <c r="D26" s="7" t="s">
        <v>84</v>
      </c>
      <c r="E26" s="7"/>
      <c r="F26" s="16"/>
      <c r="G26" s="14"/>
      <c r="H26" s="14"/>
      <c r="I26" s="14"/>
      <c r="J26" s="14"/>
      <c r="K26" s="14"/>
      <c r="L26" s="14"/>
      <c r="M26" s="21" t="e">
        <f t="shared" si="20"/>
        <v>#DIV/0!</v>
      </c>
      <c r="N26" s="21" t="e">
        <f t="shared" si="21"/>
        <v>#DIV/0!</v>
      </c>
      <c r="O26" s="14"/>
      <c r="P26" s="14"/>
      <c r="Q26" s="14"/>
      <c r="R26" s="14"/>
      <c r="S26" s="14"/>
      <c r="T26" s="14"/>
      <c r="U26" s="21" t="e">
        <f t="shared" si="12"/>
        <v>#DIV/0!</v>
      </c>
      <c r="V26" s="21" t="e">
        <f t="shared" si="13"/>
        <v>#DIV/0!</v>
      </c>
      <c r="W26" s="14"/>
      <c r="X26" s="14"/>
      <c r="Y26" s="14"/>
      <c r="Z26" s="14"/>
      <c r="AA26" s="14"/>
      <c r="AB26" s="14"/>
      <c r="AC26" s="21" t="e">
        <f t="shared" si="18"/>
        <v>#DIV/0!</v>
      </c>
      <c r="AD26" s="21" t="e">
        <f t="shared" si="19"/>
        <v>#DIV/0!</v>
      </c>
      <c r="AE26" s="14"/>
      <c r="AF26" s="14"/>
      <c r="AG26" s="14"/>
      <c r="AH26" s="14"/>
      <c r="AI26" s="14"/>
      <c r="AJ26" s="14"/>
      <c r="AK26" s="21" t="e">
        <f t="shared" si="14"/>
        <v>#DIV/0!</v>
      </c>
      <c r="AL26" s="21" t="e">
        <f t="shared" si="15"/>
        <v>#DIV/0!</v>
      </c>
      <c r="AM26" s="14"/>
      <c r="AN26" s="16"/>
    </row>
    <row r="27" spans="4:46" ht="18.75" customHeight="1" x14ac:dyDescent="0.4">
      <c r="D27" s="7" t="s">
        <v>32</v>
      </c>
      <c r="E27" s="8" t="s">
        <v>51</v>
      </c>
      <c r="F27" s="17">
        <v>65</v>
      </c>
      <c r="G27" s="18"/>
      <c r="H27" s="18"/>
      <c r="I27" s="18"/>
      <c r="J27" s="18"/>
      <c r="K27" s="18"/>
      <c r="L27" s="18"/>
      <c r="M27" s="21" t="e">
        <f t="shared" si="20"/>
        <v>#DIV/0!</v>
      </c>
      <c r="N27" s="21" t="e">
        <f t="shared" si="21"/>
        <v>#DIV/0!</v>
      </c>
      <c r="O27" s="18"/>
      <c r="P27" s="18"/>
      <c r="Q27" s="18"/>
      <c r="R27" s="18"/>
      <c r="S27" s="18"/>
      <c r="T27" s="18"/>
      <c r="U27" s="21" t="e">
        <f t="shared" si="12"/>
        <v>#DIV/0!</v>
      </c>
      <c r="V27" s="21" t="e">
        <f t="shared" si="13"/>
        <v>#DIV/0!</v>
      </c>
      <c r="W27" s="18"/>
      <c r="X27" s="18"/>
      <c r="Y27" s="18"/>
      <c r="Z27" s="18"/>
      <c r="AA27" s="18"/>
      <c r="AB27" s="18"/>
      <c r="AC27" s="21" t="e">
        <f t="shared" si="18"/>
        <v>#DIV/0!</v>
      </c>
      <c r="AD27" s="21" t="e">
        <f t="shared" si="19"/>
        <v>#DIV/0!</v>
      </c>
      <c r="AE27" s="18"/>
      <c r="AF27" s="18"/>
      <c r="AG27" s="18"/>
      <c r="AH27" s="18"/>
      <c r="AI27" s="18"/>
      <c r="AJ27" s="18"/>
      <c r="AK27" s="21" t="e">
        <f t="shared" si="14"/>
        <v>#DIV/0!</v>
      </c>
      <c r="AL27" s="21" t="e">
        <f t="shared" si="15"/>
        <v>#DIV/0!</v>
      </c>
      <c r="AM27" s="14"/>
      <c r="AN27" s="16"/>
    </row>
    <row r="28" spans="4:46" ht="18.75" customHeight="1" x14ac:dyDescent="0.4">
      <c r="D28" s="7" t="s">
        <v>33</v>
      </c>
      <c r="E28" s="8" t="s">
        <v>86</v>
      </c>
      <c r="F28" s="16">
        <v>55</v>
      </c>
      <c r="G28" s="14"/>
      <c r="H28" s="14"/>
      <c r="I28" s="14"/>
      <c r="J28" s="14"/>
      <c r="K28" s="14"/>
      <c r="L28" s="14"/>
      <c r="M28" s="21" t="e">
        <f t="shared" si="20"/>
        <v>#DIV/0!</v>
      </c>
      <c r="N28" s="21" t="e">
        <f t="shared" si="21"/>
        <v>#DIV/0!</v>
      </c>
      <c r="O28" s="14"/>
      <c r="P28" s="14"/>
      <c r="Q28" s="14"/>
      <c r="R28" s="14"/>
      <c r="S28" s="14"/>
      <c r="T28" s="14"/>
      <c r="U28" s="21" t="e">
        <f t="shared" si="12"/>
        <v>#DIV/0!</v>
      </c>
      <c r="V28" s="21" t="e">
        <f t="shared" si="13"/>
        <v>#DIV/0!</v>
      </c>
      <c r="W28" s="14"/>
      <c r="X28" s="14"/>
      <c r="Y28" s="14"/>
      <c r="Z28" s="14"/>
      <c r="AA28" s="14"/>
      <c r="AB28" s="14"/>
      <c r="AC28" s="21" t="e">
        <f t="shared" si="18"/>
        <v>#DIV/0!</v>
      </c>
      <c r="AD28" s="21" t="e">
        <f t="shared" si="19"/>
        <v>#DIV/0!</v>
      </c>
      <c r="AE28" s="14"/>
      <c r="AF28" s="14"/>
      <c r="AG28" s="14"/>
      <c r="AH28" s="14"/>
      <c r="AI28" s="14"/>
      <c r="AJ28" s="14"/>
      <c r="AK28" s="21" t="e">
        <f t="shared" si="14"/>
        <v>#DIV/0!</v>
      </c>
      <c r="AL28" s="21" t="e">
        <f t="shared" si="15"/>
        <v>#DIV/0!</v>
      </c>
      <c r="AM28" s="14"/>
      <c r="AN28" s="14"/>
    </row>
    <row r="29" spans="4:46" ht="18.75" customHeight="1" x14ac:dyDescent="0.4">
      <c r="D29" s="7" t="s">
        <v>364</v>
      </c>
      <c r="E29" s="8" t="s">
        <v>365</v>
      </c>
      <c r="F29" s="16">
        <v>52</v>
      </c>
      <c r="G29" s="14">
        <v>26</v>
      </c>
      <c r="H29" s="14">
        <v>27.5</v>
      </c>
      <c r="I29" s="14">
        <v>26</v>
      </c>
      <c r="J29" s="14">
        <v>27.5</v>
      </c>
      <c r="K29" s="14">
        <v>26</v>
      </c>
      <c r="L29" s="14">
        <v>25.5</v>
      </c>
      <c r="M29" s="21">
        <f t="shared" ref="M29:M30" si="22">AVERAGE(G29:L29)</f>
        <v>26.416666666666668</v>
      </c>
      <c r="N29" s="21">
        <f t="shared" ref="N29:N30" si="23">STDEVP(G29:L29)</f>
        <v>0.78616509433805026</v>
      </c>
      <c r="O29" s="14">
        <v>29.5</v>
      </c>
      <c r="P29" s="14">
        <v>29.5</v>
      </c>
      <c r="Q29" s="14">
        <v>29.5</v>
      </c>
      <c r="R29" s="14">
        <v>29</v>
      </c>
      <c r="S29" s="14">
        <v>28.5</v>
      </c>
      <c r="T29" s="14">
        <v>29</v>
      </c>
      <c r="U29" s="21">
        <f t="shared" ref="U29:U30" si="24">AVERAGE(O29:T29)</f>
        <v>29.166666666666668</v>
      </c>
      <c r="V29" s="21">
        <f t="shared" ref="V29:V30" si="25">STDEVP(O29:T29)</f>
        <v>0.37267799624996489</v>
      </c>
      <c r="W29" s="14">
        <v>42.5</v>
      </c>
      <c r="X29" s="14">
        <v>41</v>
      </c>
      <c r="Y29" s="14">
        <v>42</v>
      </c>
      <c r="Z29" s="14">
        <v>42</v>
      </c>
      <c r="AA29" s="14">
        <v>42.5</v>
      </c>
      <c r="AB29" s="14">
        <v>41.5</v>
      </c>
      <c r="AC29" s="21">
        <f t="shared" ref="AC29:AC30" si="26">AVERAGE(W29:AB29)</f>
        <v>41.916666666666664</v>
      </c>
      <c r="AD29" s="21">
        <f t="shared" ref="AD29:AD30" si="27">STDEVP(W29:AB29)</f>
        <v>0.53359368645273741</v>
      </c>
      <c r="AE29" s="14">
        <v>44</v>
      </c>
      <c r="AF29" s="14">
        <v>43.5</v>
      </c>
      <c r="AG29" s="14">
        <v>43</v>
      </c>
      <c r="AH29" s="14">
        <v>44</v>
      </c>
      <c r="AI29" s="14">
        <v>43</v>
      </c>
      <c r="AJ29" s="14">
        <v>44</v>
      </c>
      <c r="AK29" s="21">
        <f t="shared" ref="AK29:AK30" si="28">AVERAGE(AE29:AJ29)</f>
        <v>43.583333333333336</v>
      </c>
      <c r="AL29" s="21">
        <f t="shared" ref="AL29:AL30" si="29">STDEVP(AE29:AJ29)</f>
        <v>0.44876373392787539</v>
      </c>
      <c r="AM29" s="14"/>
      <c r="AN29" s="14"/>
    </row>
    <row r="30" spans="4:46" ht="18.75" customHeight="1" x14ac:dyDescent="0.4">
      <c r="D30" s="7" t="s">
        <v>383</v>
      </c>
      <c r="E30" s="8" t="s">
        <v>384</v>
      </c>
      <c r="F30" s="16">
        <v>49</v>
      </c>
      <c r="G30" s="14">
        <v>33</v>
      </c>
      <c r="H30" s="14">
        <v>31.5</v>
      </c>
      <c r="I30" s="14">
        <v>31</v>
      </c>
      <c r="J30" s="14">
        <v>31.5</v>
      </c>
      <c r="K30" s="14">
        <v>34</v>
      </c>
      <c r="L30" s="14">
        <v>32</v>
      </c>
      <c r="M30" s="21">
        <f t="shared" si="22"/>
        <v>32.166666666666664</v>
      </c>
      <c r="N30" s="21">
        <f t="shared" si="23"/>
        <v>1.0274023338281628</v>
      </c>
      <c r="O30" s="14">
        <v>31</v>
      </c>
      <c r="P30" s="14">
        <v>30.5</v>
      </c>
      <c r="Q30" s="14">
        <v>30</v>
      </c>
      <c r="R30" s="14">
        <v>29.5</v>
      </c>
      <c r="S30" s="14">
        <v>30</v>
      </c>
      <c r="T30" s="14">
        <v>32.5</v>
      </c>
      <c r="U30" s="21">
        <f t="shared" si="24"/>
        <v>30.583333333333332</v>
      </c>
      <c r="V30" s="21">
        <f t="shared" si="25"/>
        <v>0.97539165922663551</v>
      </c>
      <c r="W30" s="14">
        <v>45</v>
      </c>
      <c r="X30" s="14">
        <v>42.5</v>
      </c>
      <c r="Y30" s="14">
        <v>43.5</v>
      </c>
      <c r="Z30" s="14">
        <v>41.5</v>
      </c>
      <c r="AA30" s="14">
        <v>43</v>
      </c>
      <c r="AB30" s="14">
        <v>43.5</v>
      </c>
      <c r="AC30" s="21">
        <f t="shared" si="26"/>
        <v>43.166666666666664</v>
      </c>
      <c r="AD30" s="21">
        <f t="shared" si="27"/>
        <v>1.0671873729054746</v>
      </c>
      <c r="AE30" s="14">
        <v>43</v>
      </c>
      <c r="AF30" s="14">
        <v>42</v>
      </c>
      <c r="AG30" s="14">
        <v>42.5</v>
      </c>
      <c r="AH30" s="14">
        <v>41.5</v>
      </c>
      <c r="AI30" s="14">
        <v>41.5</v>
      </c>
      <c r="AJ30" s="14">
        <v>42.5</v>
      </c>
      <c r="AK30" s="21">
        <f t="shared" si="28"/>
        <v>42.166666666666664</v>
      </c>
      <c r="AL30" s="21">
        <f t="shared" si="29"/>
        <v>0.55277079839256671</v>
      </c>
      <c r="AM30" s="14"/>
      <c r="AN30" s="14">
        <v>45</v>
      </c>
      <c r="AO30" s="14">
        <v>42.5</v>
      </c>
      <c r="AP30" s="14">
        <v>43.5</v>
      </c>
      <c r="AQ30" s="14">
        <v>41.5</v>
      </c>
      <c r="AR30" s="14">
        <v>43</v>
      </c>
      <c r="AS30" s="14">
        <v>43.5</v>
      </c>
      <c r="AT30" s="21">
        <f t="shared" ref="AT30" si="30">AVERAGE(AN30:AS30)</f>
        <v>43.166666666666664</v>
      </c>
    </row>
    <row r="31" spans="4:46" ht="18.75" customHeight="1" x14ac:dyDescent="0.4">
      <c r="D31" s="7" t="s">
        <v>372</v>
      </c>
      <c r="E31" s="8" t="s">
        <v>373</v>
      </c>
      <c r="F31" s="16">
        <v>49</v>
      </c>
      <c r="G31" s="14">
        <v>29</v>
      </c>
      <c r="H31" s="14">
        <v>29</v>
      </c>
      <c r="I31" s="14">
        <v>28</v>
      </c>
      <c r="J31" s="14">
        <v>30</v>
      </c>
      <c r="K31" s="14">
        <v>28.5</v>
      </c>
      <c r="L31" s="14">
        <v>29</v>
      </c>
      <c r="M31" s="21">
        <f t="shared" ref="M31" si="31">AVERAGE(G31:L31)</f>
        <v>28.916666666666668</v>
      </c>
      <c r="N31" s="21">
        <f t="shared" ref="N31" si="32">STDEVP(G31:L31)</f>
        <v>0.60667582410670984</v>
      </c>
      <c r="O31" s="14">
        <v>25</v>
      </c>
      <c r="P31" s="14">
        <v>27</v>
      </c>
      <c r="Q31" s="14">
        <v>27</v>
      </c>
      <c r="R31" s="14">
        <v>26.5</v>
      </c>
      <c r="S31" s="14">
        <v>27</v>
      </c>
      <c r="T31" s="14">
        <v>26</v>
      </c>
      <c r="U31" s="21">
        <f t="shared" ref="U31" si="33">AVERAGE(O31:T31)</f>
        <v>26.416666666666668</v>
      </c>
      <c r="V31" s="21">
        <f t="shared" ref="V31" si="34">STDEVP(O31:T31)</f>
        <v>0.73124703228267685</v>
      </c>
      <c r="W31" s="14">
        <v>43.5</v>
      </c>
      <c r="X31" s="14">
        <v>43</v>
      </c>
      <c r="Y31" s="14">
        <v>41.5</v>
      </c>
      <c r="Z31" s="14">
        <v>42</v>
      </c>
      <c r="AA31" s="14">
        <v>42</v>
      </c>
      <c r="AB31" s="14">
        <v>42</v>
      </c>
      <c r="AC31" s="21">
        <f t="shared" ref="AC31" si="35">AVERAGE(W31:AB31)</f>
        <v>42.333333333333336</v>
      </c>
      <c r="AD31" s="21">
        <f t="shared" ref="AD31" si="36">STDEVP(W31:AB31)</f>
        <v>0.68718427093627676</v>
      </c>
      <c r="AE31" s="14">
        <v>40</v>
      </c>
      <c r="AF31" s="14">
        <v>40</v>
      </c>
      <c r="AG31" s="14">
        <v>39.5</v>
      </c>
      <c r="AH31" s="14">
        <v>39.5</v>
      </c>
      <c r="AI31" s="14">
        <v>40.5</v>
      </c>
      <c r="AJ31" s="14">
        <v>39</v>
      </c>
      <c r="AK31" s="21">
        <f t="shared" ref="AK31" si="37">AVERAGE(AE31:AJ31)</f>
        <v>39.75</v>
      </c>
      <c r="AL31" s="21">
        <f t="shared" ref="AL31" si="38">STDEVP(AE31:AJ31)</f>
        <v>0.47871355387816905</v>
      </c>
      <c r="AM31" s="14"/>
      <c r="AN31" s="14"/>
    </row>
    <row r="32" spans="4:46" ht="18.75" customHeight="1" x14ac:dyDescent="0.4">
      <c r="D32" s="7" t="s">
        <v>4</v>
      </c>
      <c r="E32" s="8" t="s">
        <v>45</v>
      </c>
      <c r="F32" s="16">
        <v>48</v>
      </c>
      <c r="G32" s="14">
        <v>29.5</v>
      </c>
      <c r="H32" s="14">
        <v>30.5</v>
      </c>
      <c r="I32" s="14">
        <v>28.5</v>
      </c>
      <c r="J32" s="14">
        <v>32.5</v>
      </c>
      <c r="K32" s="14">
        <v>31.5</v>
      </c>
      <c r="L32" s="14">
        <v>33</v>
      </c>
      <c r="M32" s="21">
        <f t="shared" si="20"/>
        <v>30.916666666666668</v>
      </c>
      <c r="N32" s="21">
        <f t="shared" si="21"/>
        <v>1.5920810978785667</v>
      </c>
      <c r="O32" s="14">
        <v>28</v>
      </c>
      <c r="P32" s="14">
        <v>28</v>
      </c>
      <c r="Q32" s="14">
        <v>27</v>
      </c>
      <c r="R32" s="14">
        <v>27.5</v>
      </c>
      <c r="S32" s="14">
        <v>28.5</v>
      </c>
      <c r="T32" s="14">
        <v>28</v>
      </c>
      <c r="U32" s="21">
        <f t="shared" si="12"/>
        <v>27.833333333333332</v>
      </c>
      <c r="V32" s="21">
        <f t="shared" si="13"/>
        <v>0.47140452079103168</v>
      </c>
      <c r="W32" s="14">
        <v>42.5</v>
      </c>
      <c r="X32" s="14">
        <v>43.5</v>
      </c>
      <c r="Y32" s="14">
        <v>43</v>
      </c>
      <c r="Z32" s="14">
        <v>44</v>
      </c>
      <c r="AA32" s="14">
        <v>43.5</v>
      </c>
      <c r="AB32" s="14">
        <v>43</v>
      </c>
      <c r="AC32" s="21">
        <f t="shared" si="18"/>
        <v>43.25</v>
      </c>
      <c r="AD32" s="21">
        <f t="shared" si="19"/>
        <v>0.47871355387816905</v>
      </c>
      <c r="AE32" s="14">
        <v>40.5</v>
      </c>
      <c r="AF32" s="14">
        <v>41.5</v>
      </c>
      <c r="AG32" s="14">
        <v>40.5</v>
      </c>
      <c r="AH32" s="14">
        <v>41.5</v>
      </c>
      <c r="AI32" s="14">
        <v>41</v>
      </c>
      <c r="AJ32" s="14">
        <v>41</v>
      </c>
      <c r="AK32" s="21">
        <f t="shared" si="14"/>
        <v>41</v>
      </c>
      <c r="AL32" s="21">
        <f t="shared" si="15"/>
        <v>0.40824829046386302</v>
      </c>
      <c r="AM32" s="14"/>
      <c r="AN32" s="14"/>
    </row>
    <row r="33" spans="4:40" ht="18.75" customHeight="1" x14ac:dyDescent="0.4">
      <c r="D33" s="7" t="s">
        <v>3</v>
      </c>
      <c r="E33" s="8" t="s">
        <v>46</v>
      </c>
      <c r="F33" s="16"/>
      <c r="G33" s="14"/>
      <c r="H33" s="14"/>
      <c r="I33" s="14"/>
      <c r="J33" s="14"/>
      <c r="K33" s="14"/>
      <c r="L33" s="14"/>
      <c r="M33" s="21" t="e">
        <f t="shared" si="20"/>
        <v>#DIV/0!</v>
      </c>
      <c r="N33" s="21" t="e">
        <f t="shared" si="21"/>
        <v>#DIV/0!</v>
      </c>
      <c r="O33" s="14"/>
      <c r="P33" s="14"/>
      <c r="Q33" s="14"/>
      <c r="R33" s="14"/>
      <c r="S33" s="14"/>
      <c r="T33" s="14"/>
      <c r="U33" s="21" t="e">
        <f t="shared" si="12"/>
        <v>#DIV/0!</v>
      </c>
      <c r="V33" s="21" t="e">
        <f t="shared" si="13"/>
        <v>#DIV/0!</v>
      </c>
      <c r="W33" s="14"/>
      <c r="X33" s="14"/>
      <c r="Y33" s="14"/>
      <c r="Z33" s="14"/>
      <c r="AA33" s="14"/>
      <c r="AB33" s="14"/>
      <c r="AC33" s="21" t="e">
        <f t="shared" si="18"/>
        <v>#DIV/0!</v>
      </c>
      <c r="AD33" s="21" t="e">
        <f t="shared" si="19"/>
        <v>#DIV/0!</v>
      </c>
      <c r="AE33" s="14"/>
      <c r="AF33" s="14"/>
      <c r="AG33" s="14"/>
      <c r="AH33" s="14"/>
      <c r="AI33" s="14"/>
      <c r="AJ33" s="14"/>
      <c r="AK33" s="21" t="e">
        <f t="shared" si="14"/>
        <v>#DIV/0!</v>
      </c>
      <c r="AL33" s="21" t="e">
        <f t="shared" si="15"/>
        <v>#DIV/0!</v>
      </c>
      <c r="AM33" s="14"/>
      <c r="AN33" s="14"/>
    </row>
    <row r="34" spans="4:40" ht="18.75" customHeight="1" x14ac:dyDescent="0.4">
      <c r="D34" s="7" t="s">
        <v>390</v>
      </c>
      <c r="E34" s="8" t="s">
        <v>391</v>
      </c>
      <c r="F34" s="16">
        <v>50</v>
      </c>
      <c r="G34" s="14">
        <v>29</v>
      </c>
      <c r="H34" s="14">
        <v>30.5</v>
      </c>
      <c r="I34" s="14">
        <v>30.5</v>
      </c>
      <c r="J34" s="14">
        <v>30</v>
      </c>
      <c r="K34" s="14">
        <v>29</v>
      </c>
      <c r="L34" s="14">
        <v>30.5</v>
      </c>
      <c r="M34" s="21">
        <f t="shared" si="20"/>
        <v>29.916666666666668</v>
      </c>
      <c r="N34" s="21">
        <f t="shared" si="21"/>
        <v>0.67185481235821243</v>
      </c>
      <c r="O34" s="14">
        <v>27.5</v>
      </c>
      <c r="P34" s="14">
        <v>24.5</v>
      </c>
      <c r="Q34" s="14">
        <v>26</v>
      </c>
      <c r="R34" s="14">
        <v>25</v>
      </c>
      <c r="S34" s="14">
        <v>26</v>
      </c>
      <c r="T34" s="14">
        <v>27.5</v>
      </c>
      <c r="U34" s="21">
        <f t="shared" si="12"/>
        <v>26.083333333333332</v>
      </c>
      <c r="V34" s="21">
        <f t="shared" si="13"/>
        <v>1.1334558757279536</v>
      </c>
      <c r="W34" s="14">
        <v>41.5</v>
      </c>
      <c r="X34" s="14">
        <v>45</v>
      </c>
      <c r="Y34" s="14">
        <v>42.5</v>
      </c>
      <c r="Z34" s="14">
        <v>41.5</v>
      </c>
      <c r="AA34" s="14">
        <v>42</v>
      </c>
      <c r="AB34" s="14">
        <v>42</v>
      </c>
      <c r="AC34" s="21">
        <f t="shared" si="18"/>
        <v>42.416666666666664</v>
      </c>
      <c r="AD34" s="21">
        <f t="shared" si="19"/>
        <v>1.2047360245667467</v>
      </c>
      <c r="AE34" s="14">
        <v>40.5</v>
      </c>
      <c r="AF34" s="14">
        <v>41.5</v>
      </c>
      <c r="AG34" s="14">
        <v>41.5</v>
      </c>
      <c r="AH34" s="14">
        <v>40</v>
      </c>
      <c r="AI34" s="14">
        <v>40.5</v>
      </c>
      <c r="AJ34" s="14">
        <v>41</v>
      </c>
      <c r="AK34" s="21">
        <f t="shared" si="14"/>
        <v>40.833333333333336</v>
      </c>
      <c r="AL34" s="21">
        <f t="shared" si="15"/>
        <v>0.55277079839256671</v>
      </c>
      <c r="AM34" s="14"/>
      <c r="AN34" s="14"/>
    </row>
    <row r="35" spans="4:40" ht="18.75" customHeight="1" x14ac:dyDescent="0.4">
      <c r="D35" s="7" t="s">
        <v>381</v>
      </c>
      <c r="E35" s="8" t="s">
        <v>382</v>
      </c>
      <c r="F35" s="16">
        <v>51</v>
      </c>
      <c r="G35" s="14">
        <v>33.5</v>
      </c>
      <c r="H35" s="14">
        <v>32.5</v>
      </c>
      <c r="I35" s="14">
        <v>34.5</v>
      </c>
      <c r="J35" s="14">
        <v>32.5</v>
      </c>
      <c r="K35" s="14">
        <v>34.5</v>
      </c>
      <c r="L35" s="14">
        <v>32.5</v>
      </c>
      <c r="M35" s="21">
        <f t="shared" si="20"/>
        <v>33.333333333333336</v>
      </c>
      <c r="N35" s="21">
        <f t="shared" si="21"/>
        <v>0.89752746785575066</v>
      </c>
      <c r="O35" s="14">
        <v>29</v>
      </c>
      <c r="P35" s="14">
        <v>29.5</v>
      </c>
      <c r="Q35" s="14">
        <v>30.5</v>
      </c>
      <c r="R35" s="14">
        <v>29.5</v>
      </c>
      <c r="S35" s="14">
        <v>29</v>
      </c>
      <c r="T35" s="14">
        <v>29</v>
      </c>
      <c r="U35" s="21">
        <f t="shared" ref="U35" si="39">AVERAGE(O35:T35)</f>
        <v>29.416666666666668</v>
      </c>
      <c r="V35" s="21">
        <f t="shared" ref="V35" si="40">STDEVP(O35:T35)</f>
        <v>0.5335936864527373</v>
      </c>
      <c r="W35" s="14">
        <v>46.5</v>
      </c>
      <c r="X35" s="14">
        <v>45</v>
      </c>
      <c r="Y35" s="14">
        <v>43.5</v>
      </c>
      <c r="Z35" s="14">
        <v>43.5</v>
      </c>
      <c r="AA35" s="14">
        <v>45</v>
      </c>
      <c r="AB35" s="14">
        <v>43.5</v>
      </c>
      <c r="AC35" s="21">
        <f t="shared" ref="AC35" si="41">AVERAGE(W35:AB35)</f>
        <v>44.5</v>
      </c>
      <c r="AD35" s="21">
        <f t="shared" ref="AD35" si="42">STDEVP(W35:AB35)</f>
        <v>1.1180339887498949</v>
      </c>
      <c r="AE35" s="14">
        <v>42.5</v>
      </c>
      <c r="AF35" s="14">
        <v>43.5</v>
      </c>
      <c r="AG35" s="14">
        <v>44</v>
      </c>
      <c r="AH35" s="14">
        <v>43</v>
      </c>
      <c r="AI35" s="14">
        <v>43.5</v>
      </c>
      <c r="AJ35" s="14">
        <v>43</v>
      </c>
      <c r="AK35" s="21">
        <f t="shared" ref="AK35" si="43">AVERAGE(AE35:AJ35)</f>
        <v>43.25</v>
      </c>
      <c r="AL35" s="21">
        <f t="shared" ref="AL35" si="44">STDEVP(AE35:AJ35)</f>
        <v>0.47871355387816905</v>
      </c>
      <c r="AM35" s="14"/>
      <c r="AN35" s="14"/>
    </row>
    <row r="36" spans="4:40" ht="18.75" customHeight="1" x14ac:dyDescent="0.4">
      <c r="D36" s="1" t="s">
        <v>87</v>
      </c>
      <c r="E36" s="4" t="s">
        <v>88</v>
      </c>
      <c r="F36" s="14">
        <v>50</v>
      </c>
      <c r="G36" s="14">
        <v>24.5</v>
      </c>
      <c r="H36" s="14">
        <v>24.5</v>
      </c>
      <c r="I36" s="14">
        <v>25.5</v>
      </c>
      <c r="J36" s="14">
        <v>25.5</v>
      </c>
      <c r="K36" s="14">
        <v>25</v>
      </c>
      <c r="L36" s="14">
        <v>25.5</v>
      </c>
      <c r="M36" s="21">
        <f t="shared" si="20"/>
        <v>25.083333333333332</v>
      </c>
      <c r="N36" s="21">
        <f t="shared" si="21"/>
        <v>0.44876373392787533</v>
      </c>
      <c r="O36" s="14">
        <v>31.5</v>
      </c>
      <c r="P36" s="14">
        <v>31.5</v>
      </c>
      <c r="Q36" s="14">
        <v>31.5</v>
      </c>
      <c r="R36" s="14">
        <v>32.5</v>
      </c>
      <c r="S36" s="14">
        <v>32</v>
      </c>
      <c r="T36" s="14">
        <v>31.5</v>
      </c>
      <c r="U36" s="21">
        <f t="shared" si="12"/>
        <v>31.75</v>
      </c>
      <c r="V36" s="21">
        <f t="shared" si="13"/>
        <v>0.38188130791298669</v>
      </c>
      <c r="W36" s="14">
        <v>41.5</v>
      </c>
      <c r="X36" s="14">
        <v>42</v>
      </c>
      <c r="Y36" s="14">
        <v>42</v>
      </c>
      <c r="Z36" s="14">
        <v>43</v>
      </c>
      <c r="AA36" s="14">
        <v>42.5</v>
      </c>
      <c r="AB36" s="14">
        <v>41.5</v>
      </c>
      <c r="AC36" s="21">
        <f t="shared" si="18"/>
        <v>42.083333333333336</v>
      </c>
      <c r="AD36" s="21">
        <f t="shared" si="19"/>
        <v>0.53359368645273741</v>
      </c>
      <c r="AE36" s="14">
        <v>46.5</v>
      </c>
      <c r="AF36" s="14">
        <v>45</v>
      </c>
      <c r="AG36" s="14">
        <v>46.5</v>
      </c>
      <c r="AH36" s="14">
        <v>46</v>
      </c>
      <c r="AI36" s="14">
        <v>46.5</v>
      </c>
      <c r="AJ36" s="14">
        <v>46</v>
      </c>
      <c r="AK36" s="21">
        <f t="shared" si="14"/>
        <v>46.083333333333336</v>
      </c>
      <c r="AL36" s="21">
        <f t="shared" si="15"/>
        <v>0.53359368645273741</v>
      </c>
      <c r="AM36" s="14"/>
      <c r="AN36" s="14"/>
    </row>
    <row r="37" spans="4:40" ht="18.75" customHeight="1" x14ac:dyDescent="0.4">
      <c r="D37" s="1" t="s">
        <v>17</v>
      </c>
      <c r="E37" s="1" t="s">
        <v>76</v>
      </c>
      <c r="F37" s="14">
        <v>50</v>
      </c>
      <c r="G37" s="14">
        <v>29.5</v>
      </c>
      <c r="H37" s="14">
        <v>29.5</v>
      </c>
      <c r="I37" s="14">
        <v>29</v>
      </c>
      <c r="J37" s="14">
        <v>29.5</v>
      </c>
      <c r="K37" s="14">
        <v>29.5</v>
      </c>
      <c r="L37" s="14">
        <v>30</v>
      </c>
      <c r="M37" s="21">
        <f t="shared" si="20"/>
        <v>29.5</v>
      </c>
      <c r="N37" s="21">
        <f t="shared" si="21"/>
        <v>0.28867513459481287</v>
      </c>
      <c r="O37" s="14">
        <v>25.5</v>
      </c>
      <c r="P37" s="14">
        <v>24.5</v>
      </c>
      <c r="Q37" s="14">
        <v>25</v>
      </c>
      <c r="R37" s="14">
        <v>25.5</v>
      </c>
      <c r="S37" s="14">
        <v>25.5</v>
      </c>
      <c r="T37" s="14">
        <v>25.5</v>
      </c>
      <c r="U37" s="21">
        <f t="shared" si="12"/>
        <v>25.25</v>
      </c>
      <c r="V37" s="21">
        <f t="shared" si="13"/>
        <v>0.38188130791298669</v>
      </c>
      <c r="W37" s="14">
        <v>42</v>
      </c>
      <c r="X37" s="14">
        <v>41</v>
      </c>
      <c r="Y37" s="14">
        <v>41</v>
      </c>
      <c r="Z37" s="14">
        <v>42</v>
      </c>
      <c r="AA37" s="14">
        <v>41.5</v>
      </c>
      <c r="AB37" s="14">
        <v>42</v>
      </c>
      <c r="AC37" s="21">
        <f t="shared" si="18"/>
        <v>41.583333333333336</v>
      </c>
      <c r="AD37" s="21">
        <f t="shared" si="19"/>
        <v>0.44876373392787539</v>
      </c>
      <c r="AE37" s="14">
        <v>40.5</v>
      </c>
      <c r="AF37" s="14">
        <v>41</v>
      </c>
      <c r="AG37" s="14">
        <v>40</v>
      </c>
      <c r="AH37" s="14">
        <v>41</v>
      </c>
      <c r="AI37" s="14">
        <v>41</v>
      </c>
      <c r="AJ37" s="14">
        <v>41</v>
      </c>
      <c r="AK37" s="21">
        <f t="shared" si="14"/>
        <v>40.75</v>
      </c>
      <c r="AL37" s="21">
        <f t="shared" si="15"/>
        <v>0.38188130791298669</v>
      </c>
      <c r="AM37" s="14"/>
      <c r="AN37" s="14"/>
    </row>
    <row r="38" spans="4:40" ht="18.75" customHeight="1" x14ac:dyDescent="0.4">
      <c r="D38" s="1" t="s">
        <v>89</v>
      </c>
      <c r="E38" s="1" t="s">
        <v>92</v>
      </c>
      <c r="F38" s="14"/>
      <c r="G38" s="14"/>
      <c r="H38" s="14"/>
      <c r="I38" s="14"/>
      <c r="J38" s="14"/>
      <c r="K38" s="14"/>
      <c r="L38" s="14"/>
      <c r="M38" s="21" t="e">
        <f t="shared" si="20"/>
        <v>#DIV/0!</v>
      </c>
      <c r="N38" s="21" t="e">
        <f t="shared" si="21"/>
        <v>#DIV/0!</v>
      </c>
      <c r="O38" s="14"/>
      <c r="P38" s="14"/>
      <c r="Q38" s="14"/>
      <c r="R38" s="14"/>
      <c r="S38" s="14"/>
      <c r="T38" s="14"/>
      <c r="U38" s="21" t="e">
        <f t="shared" si="12"/>
        <v>#DIV/0!</v>
      </c>
      <c r="V38" s="21" t="e">
        <f t="shared" si="13"/>
        <v>#DIV/0!</v>
      </c>
      <c r="W38" s="14"/>
      <c r="X38" s="14"/>
      <c r="Y38" s="14"/>
      <c r="Z38" s="14"/>
      <c r="AA38" s="14"/>
      <c r="AB38" s="14"/>
      <c r="AC38" s="21" t="e">
        <f t="shared" si="18"/>
        <v>#DIV/0!</v>
      </c>
      <c r="AD38" s="21" t="e">
        <f t="shared" si="19"/>
        <v>#DIV/0!</v>
      </c>
      <c r="AE38" s="14"/>
      <c r="AF38" s="14"/>
      <c r="AG38" s="14"/>
      <c r="AH38" s="14"/>
      <c r="AI38" s="14"/>
      <c r="AJ38" s="14"/>
      <c r="AK38" s="21" t="e">
        <f t="shared" si="14"/>
        <v>#DIV/0!</v>
      </c>
      <c r="AL38" s="21" t="e">
        <f t="shared" si="15"/>
        <v>#DIV/0!</v>
      </c>
      <c r="AM38" s="14"/>
      <c r="AN38" s="16"/>
    </row>
    <row r="39" spans="4:40" ht="18.75" customHeight="1" x14ac:dyDescent="0.4">
      <c r="D39" s="1" t="s">
        <v>90</v>
      </c>
      <c r="E39" s="1" t="s">
        <v>93</v>
      </c>
      <c r="F39" s="14"/>
      <c r="G39" s="14"/>
      <c r="H39" s="14"/>
      <c r="I39" s="14"/>
      <c r="J39" s="14"/>
      <c r="K39" s="14"/>
      <c r="L39" s="14"/>
      <c r="M39" s="21" t="e">
        <f t="shared" si="20"/>
        <v>#DIV/0!</v>
      </c>
      <c r="N39" s="21" t="e">
        <f t="shared" si="21"/>
        <v>#DIV/0!</v>
      </c>
      <c r="O39" s="14"/>
      <c r="P39" s="14"/>
      <c r="Q39" s="14"/>
      <c r="R39" s="14"/>
      <c r="S39" s="14"/>
      <c r="T39" s="14"/>
      <c r="U39" s="21" t="e">
        <f t="shared" si="12"/>
        <v>#DIV/0!</v>
      </c>
      <c r="V39" s="21" t="e">
        <f t="shared" si="13"/>
        <v>#DIV/0!</v>
      </c>
      <c r="W39" s="14"/>
      <c r="X39" s="14"/>
      <c r="Y39" s="14"/>
      <c r="Z39" s="14"/>
      <c r="AA39" s="14"/>
      <c r="AB39" s="14"/>
      <c r="AC39" s="21" t="e">
        <f t="shared" si="18"/>
        <v>#DIV/0!</v>
      </c>
      <c r="AD39" s="21" t="e">
        <f t="shared" si="19"/>
        <v>#DIV/0!</v>
      </c>
      <c r="AE39" s="14"/>
      <c r="AF39" s="14"/>
      <c r="AG39" s="14"/>
      <c r="AH39" s="14"/>
      <c r="AI39" s="14"/>
      <c r="AJ39" s="14"/>
      <c r="AK39" s="21" t="e">
        <f t="shared" si="14"/>
        <v>#DIV/0!</v>
      </c>
      <c r="AL39" s="21" t="e">
        <f t="shared" si="15"/>
        <v>#DIV/0!</v>
      </c>
      <c r="AM39" s="14"/>
      <c r="AN39" s="16"/>
    </row>
    <row r="40" spans="4:40" ht="18.75" customHeight="1" x14ac:dyDescent="0.4">
      <c r="D40" s="1" t="s">
        <v>91</v>
      </c>
      <c r="E40" s="1" t="s">
        <v>94</v>
      </c>
      <c r="F40" s="14">
        <v>49</v>
      </c>
      <c r="G40" s="14">
        <v>29.5</v>
      </c>
      <c r="H40" s="14">
        <v>31</v>
      </c>
      <c r="I40" s="14">
        <v>31.5</v>
      </c>
      <c r="J40" s="14">
        <v>30.5</v>
      </c>
      <c r="K40" s="14">
        <v>28</v>
      </c>
      <c r="L40" s="14">
        <v>29</v>
      </c>
      <c r="M40" s="21">
        <f t="shared" si="20"/>
        <v>29.916666666666668</v>
      </c>
      <c r="N40" s="21">
        <f t="shared" si="21"/>
        <v>1.2047360245667467</v>
      </c>
      <c r="O40" s="14">
        <v>28.5</v>
      </c>
      <c r="P40" s="14">
        <v>27</v>
      </c>
      <c r="Q40" s="14">
        <v>27.5</v>
      </c>
      <c r="R40" s="14">
        <v>29.5</v>
      </c>
      <c r="S40" s="14">
        <v>27.5</v>
      </c>
      <c r="T40" s="14">
        <v>26.5</v>
      </c>
      <c r="U40" s="21">
        <f t="shared" si="12"/>
        <v>27.75</v>
      </c>
      <c r="V40" s="21">
        <f t="shared" si="13"/>
        <v>0.98952850725315977</v>
      </c>
      <c r="W40" s="14">
        <v>41.5</v>
      </c>
      <c r="X40" s="14">
        <v>43</v>
      </c>
      <c r="Y40" s="14">
        <v>41.5</v>
      </c>
      <c r="Z40" s="14">
        <v>42</v>
      </c>
      <c r="AA40" s="14">
        <v>42.5</v>
      </c>
      <c r="AB40" s="14">
        <v>42</v>
      </c>
      <c r="AC40" s="21">
        <f t="shared" si="18"/>
        <v>42.083333333333336</v>
      </c>
      <c r="AD40" s="21">
        <f t="shared" si="19"/>
        <v>0.53359368645273741</v>
      </c>
      <c r="AE40" s="14">
        <v>41</v>
      </c>
      <c r="AF40" s="14">
        <v>41.5</v>
      </c>
      <c r="AG40" s="14">
        <v>40.5</v>
      </c>
      <c r="AH40" s="14">
        <v>42</v>
      </c>
      <c r="AI40" s="14">
        <v>40</v>
      </c>
      <c r="AJ40" s="14">
        <v>41</v>
      </c>
      <c r="AK40" s="21">
        <f t="shared" si="14"/>
        <v>41</v>
      </c>
      <c r="AL40" s="21">
        <f t="shared" si="15"/>
        <v>0.6454972243679028</v>
      </c>
      <c r="AM40" s="14"/>
      <c r="AN40" s="14"/>
    </row>
    <row r="41" spans="4:40" ht="18.75" customHeight="1" x14ac:dyDescent="0.4">
      <c r="D41" s="7" t="s">
        <v>8</v>
      </c>
      <c r="E41" s="7" t="s">
        <v>42</v>
      </c>
      <c r="F41" s="16">
        <v>55</v>
      </c>
      <c r="G41" s="14">
        <v>31.5</v>
      </c>
      <c r="H41" s="14">
        <v>31.5</v>
      </c>
      <c r="I41" s="14">
        <v>29</v>
      </c>
      <c r="J41" s="14">
        <v>30</v>
      </c>
      <c r="K41" s="14">
        <v>32</v>
      </c>
      <c r="L41" s="14">
        <v>28</v>
      </c>
      <c r="M41" s="21">
        <f t="shared" si="20"/>
        <v>30.333333333333332</v>
      </c>
      <c r="N41" s="21">
        <f t="shared" si="21"/>
        <v>1.4624940645653537</v>
      </c>
      <c r="O41" s="14">
        <v>32.5</v>
      </c>
      <c r="P41" s="14">
        <v>30.5</v>
      </c>
      <c r="Q41" s="14">
        <v>30.5</v>
      </c>
      <c r="R41" s="14">
        <v>30</v>
      </c>
      <c r="S41" s="14">
        <v>30.5</v>
      </c>
      <c r="T41" s="14">
        <v>31</v>
      </c>
      <c r="U41" s="21">
        <f t="shared" si="12"/>
        <v>30.833333333333332</v>
      </c>
      <c r="V41" s="21">
        <f t="shared" si="13"/>
        <v>0.79930525388545326</v>
      </c>
      <c r="W41" s="14">
        <v>46</v>
      </c>
      <c r="X41" s="14">
        <v>47</v>
      </c>
      <c r="Y41" s="14">
        <v>46.5</v>
      </c>
      <c r="Z41" s="14">
        <v>47</v>
      </c>
      <c r="AA41" s="14">
        <v>46</v>
      </c>
      <c r="AB41" s="14">
        <v>46.5</v>
      </c>
      <c r="AC41" s="21">
        <f t="shared" si="18"/>
        <v>46.5</v>
      </c>
      <c r="AD41" s="21">
        <f t="shared" si="19"/>
        <v>0.40824829046386302</v>
      </c>
      <c r="AE41" s="14">
        <v>47.5</v>
      </c>
      <c r="AF41" s="14">
        <v>47.5</v>
      </c>
      <c r="AG41" s="14">
        <v>47</v>
      </c>
      <c r="AH41" s="14">
        <v>48.5</v>
      </c>
      <c r="AI41" s="14">
        <v>48</v>
      </c>
      <c r="AJ41" s="14">
        <v>48</v>
      </c>
      <c r="AK41" s="21">
        <f t="shared" si="14"/>
        <v>47.75</v>
      </c>
      <c r="AL41" s="21">
        <f t="shared" si="15"/>
        <v>0.47871355387816905</v>
      </c>
      <c r="AM41" s="14"/>
      <c r="AN41" s="14"/>
    </row>
    <row r="42" spans="4:40" ht="18.75" customHeight="1" x14ac:dyDescent="0.4">
      <c r="D42" s="7" t="s">
        <v>7</v>
      </c>
      <c r="E42" s="7" t="s">
        <v>41</v>
      </c>
      <c r="F42" s="16">
        <v>54</v>
      </c>
      <c r="G42" s="14">
        <v>29.5</v>
      </c>
      <c r="H42" s="14">
        <v>29</v>
      </c>
      <c r="I42" s="14">
        <v>29</v>
      </c>
      <c r="J42" s="14">
        <v>30.5</v>
      </c>
      <c r="K42" s="14">
        <v>29.5</v>
      </c>
      <c r="L42" s="14">
        <v>29.5</v>
      </c>
      <c r="M42" s="21">
        <f t="shared" si="20"/>
        <v>29.5</v>
      </c>
      <c r="N42" s="21">
        <f t="shared" si="21"/>
        <v>0.5</v>
      </c>
      <c r="O42" s="14">
        <v>31.5</v>
      </c>
      <c r="P42" s="14">
        <v>31</v>
      </c>
      <c r="Q42" s="14">
        <v>30</v>
      </c>
      <c r="R42" s="14">
        <v>30</v>
      </c>
      <c r="S42" s="14">
        <v>30.5</v>
      </c>
      <c r="T42" s="14">
        <v>30.5</v>
      </c>
      <c r="U42" s="21">
        <f t="shared" si="12"/>
        <v>30.583333333333332</v>
      </c>
      <c r="V42" s="21">
        <f t="shared" si="13"/>
        <v>0.5335936864527373</v>
      </c>
      <c r="W42" s="14">
        <v>45</v>
      </c>
      <c r="X42" s="14">
        <v>44</v>
      </c>
      <c r="Y42" s="14">
        <v>44</v>
      </c>
      <c r="Z42" s="14">
        <v>44</v>
      </c>
      <c r="AA42" s="14">
        <v>45</v>
      </c>
      <c r="AB42" s="14">
        <v>45.5</v>
      </c>
      <c r="AC42" s="21">
        <f t="shared" si="18"/>
        <v>44.583333333333336</v>
      </c>
      <c r="AD42" s="21">
        <f t="shared" si="19"/>
        <v>0.60667582410670984</v>
      </c>
      <c r="AE42" s="14">
        <v>45.5</v>
      </c>
      <c r="AF42" s="14">
        <v>45</v>
      </c>
      <c r="AG42" s="14">
        <v>46</v>
      </c>
      <c r="AH42" s="14">
        <v>46.5</v>
      </c>
      <c r="AI42" s="14">
        <v>46</v>
      </c>
      <c r="AJ42" s="14">
        <v>45.5</v>
      </c>
      <c r="AK42" s="21">
        <f t="shared" si="14"/>
        <v>45.75</v>
      </c>
      <c r="AL42" s="21">
        <f t="shared" si="15"/>
        <v>0.47871355387816905</v>
      </c>
      <c r="AM42" s="14"/>
      <c r="AN42" s="14"/>
    </row>
    <row r="43" spans="4:40" ht="18.75" customHeight="1" x14ac:dyDescent="0.4">
      <c r="D43" s="7" t="s">
        <v>66</v>
      </c>
      <c r="E43" s="7" t="s">
        <v>40</v>
      </c>
      <c r="F43" s="16">
        <v>50</v>
      </c>
      <c r="G43" s="14">
        <v>27.5</v>
      </c>
      <c r="H43" s="14">
        <v>28</v>
      </c>
      <c r="I43" s="14">
        <v>28</v>
      </c>
      <c r="J43" s="14">
        <v>28</v>
      </c>
      <c r="K43" s="14">
        <v>27.5</v>
      </c>
      <c r="L43" s="14">
        <v>28</v>
      </c>
      <c r="M43" s="21">
        <f t="shared" si="20"/>
        <v>27.833333333333332</v>
      </c>
      <c r="N43" s="21">
        <f t="shared" si="21"/>
        <v>0.23570226039551584</v>
      </c>
      <c r="O43" s="14">
        <v>24.5</v>
      </c>
      <c r="P43" s="14">
        <v>24.5</v>
      </c>
      <c r="Q43" s="14">
        <v>25</v>
      </c>
      <c r="R43" s="14">
        <v>24.5</v>
      </c>
      <c r="S43" s="14">
        <v>25.5</v>
      </c>
      <c r="T43" s="14">
        <v>24</v>
      </c>
      <c r="U43" s="21">
        <f t="shared" si="12"/>
        <v>24.666666666666668</v>
      </c>
      <c r="V43" s="21">
        <f t="shared" si="13"/>
        <v>0.47140452079103168</v>
      </c>
      <c r="W43" s="14">
        <v>41.5</v>
      </c>
      <c r="X43" s="14">
        <v>41</v>
      </c>
      <c r="Y43" s="14">
        <v>40.5</v>
      </c>
      <c r="Z43" s="14">
        <v>42</v>
      </c>
      <c r="AA43" s="14">
        <v>41.5</v>
      </c>
      <c r="AB43" s="14">
        <v>41</v>
      </c>
      <c r="AC43" s="21">
        <f t="shared" si="18"/>
        <v>41.25</v>
      </c>
      <c r="AD43" s="21">
        <f t="shared" si="19"/>
        <v>0.47871355387816905</v>
      </c>
      <c r="AE43" s="14">
        <v>39</v>
      </c>
      <c r="AF43" s="14">
        <v>39</v>
      </c>
      <c r="AG43" s="14">
        <v>39.5</v>
      </c>
      <c r="AH43" s="14">
        <v>39.5</v>
      </c>
      <c r="AI43" s="14">
        <v>39.5</v>
      </c>
      <c r="AJ43" s="14">
        <v>39.5</v>
      </c>
      <c r="AK43" s="21">
        <f t="shared" si="14"/>
        <v>39.333333333333336</v>
      </c>
      <c r="AL43" s="21">
        <f t="shared" si="15"/>
        <v>0.23570226039551587</v>
      </c>
      <c r="AM43" s="14"/>
      <c r="AN43" s="14"/>
    </row>
    <row r="44" spans="4:40" ht="18.75" customHeight="1" x14ac:dyDescent="0.4">
      <c r="D44" s="7" t="s">
        <v>6</v>
      </c>
      <c r="E44" s="7" t="s">
        <v>38</v>
      </c>
      <c r="F44" s="16">
        <v>49</v>
      </c>
      <c r="G44" s="14">
        <v>28.5</v>
      </c>
      <c r="H44" s="14">
        <v>27.5</v>
      </c>
      <c r="I44" s="14">
        <v>27.5</v>
      </c>
      <c r="J44" s="14">
        <v>27.5</v>
      </c>
      <c r="K44" s="14">
        <v>27.5</v>
      </c>
      <c r="L44" s="14">
        <v>28</v>
      </c>
      <c r="M44" s="21">
        <f t="shared" si="20"/>
        <v>27.75</v>
      </c>
      <c r="N44" s="21">
        <f t="shared" si="21"/>
        <v>0.38188130791298669</v>
      </c>
      <c r="O44" s="14">
        <v>27.5</v>
      </c>
      <c r="P44" s="14">
        <v>27</v>
      </c>
      <c r="Q44" s="14">
        <v>26.5</v>
      </c>
      <c r="R44" s="14">
        <v>26.5</v>
      </c>
      <c r="S44" s="14">
        <v>28.5</v>
      </c>
      <c r="T44" s="14">
        <v>27</v>
      </c>
      <c r="U44" s="21">
        <f t="shared" si="12"/>
        <v>27.166666666666668</v>
      </c>
      <c r="V44" s="21">
        <f t="shared" si="13"/>
        <v>0.68718427093627676</v>
      </c>
      <c r="W44" s="14">
        <v>41</v>
      </c>
      <c r="X44" s="14">
        <v>40</v>
      </c>
      <c r="Y44" s="14">
        <v>40</v>
      </c>
      <c r="Z44" s="14">
        <v>39</v>
      </c>
      <c r="AA44" s="14">
        <v>40</v>
      </c>
      <c r="AB44" s="14">
        <v>40</v>
      </c>
      <c r="AC44" s="21">
        <f t="shared" si="18"/>
        <v>40</v>
      </c>
      <c r="AD44" s="21">
        <f t="shared" si="19"/>
        <v>0.57735026918962573</v>
      </c>
      <c r="AE44" s="14">
        <v>39.5</v>
      </c>
      <c r="AF44" s="14">
        <v>39.5</v>
      </c>
      <c r="AG44" s="14">
        <v>38</v>
      </c>
      <c r="AH44" s="14">
        <v>39.5</v>
      </c>
      <c r="AI44" s="14">
        <v>39.5</v>
      </c>
      <c r="AJ44" s="14">
        <v>38</v>
      </c>
      <c r="AK44" s="21">
        <f t="shared" si="14"/>
        <v>39</v>
      </c>
      <c r="AL44" s="21">
        <f t="shared" si="15"/>
        <v>0.70710678118654757</v>
      </c>
      <c r="AM44" s="14"/>
      <c r="AN44" s="16"/>
    </row>
    <row r="45" spans="4:40" ht="18.75" customHeight="1" x14ac:dyDescent="0.4">
      <c r="D45" s="7" t="s">
        <v>5</v>
      </c>
      <c r="E45" s="7" t="s">
        <v>39</v>
      </c>
      <c r="F45" s="16"/>
      <c r="G45" s="14"/>
      <c r="H45" s="14"/>
      <c r="I45" s="14"/>
      <c r="J45" s="14"/>
      <c r="K45" s="14"/>
      <c r="L45" s="14"/>
      <c r="M45" s="21" t="e">
        <f t="shared" si="20"/>
        <v>#DIV/0!</v>
      </c>
      <c r="N45" s="21" t="e">
        <f t="shared" si="21"/>
        <v>#DIV/0!</v>
      </c>
      <c r="O45" s="14"/>
      <c r="P45" s="14"/>
      <c r="Q45" s="14"/>
      <c r="R45" s="14"/>
      <c r="S45" s="14"/>
      <c r="T45" s="14"/>
      <c r="U45" s="21" t="e">
        <f t="shared" si="12"/>
        <v>#DIV/0!</v>
      </c>
      <c r="V45" s="21" t="e">
        <f t="shared" si="13"/>
        <v>#DIV/0!</v>
      </c>
      <c r="W45" s="14"/>
      <c r="X45" s="14"/>
      <c r="Y45" s="14"/>
      <c r="Z45" s="14"/>
      <c r="AA45" s="14"/>
      <c r="AB45" s="14"/>
      <c r="AC45" s="21" t="e">
        <f t="shared" si="18"/>
        <v>#DIV/0!</v>
      </c>
      <c r="AD45" s="21" t="e">
        <f t="shared" si="19"/>
        <v>#DIV/0!</v>
      </c>
      <c r="AE45" s="14"/>
      <c r="AF45" s="14"/>
      <c r="AG45" s="14"/>
      <c r="AH45" s="14"/>
      <c r="AI45" s="14"/>
      <c r="AJ45" s="14"/>
      <c r="AK45" s="21" t="e">
        <f t="shared" si="14"/>
        <v>#DIV/0!</v>
      </c>
      <c r="AL45" s="21" t="e">
        <f t="shared" si="15"/>
        <v>#DIV/0!</v>
      </c>
      <c r="AM45" s="14"/>
      <c r="AN45" s="16"/>
    </row>
    <row r="46" spans="4:40" ht="18.75" customHeight="1" x14ac:dyDescent="0.4">
      <c r="D46" s="7" t="s">
        <v>146</v>
      </c>
      <c r="E46" s="7" t="s">
        <v>147</v>
      </c>
      <c r="F46" s="16"/>
      <c r="G46" s="14"/>
      <c r="H46" s="14"/>
      <c r="I46" s="14"/>
      <c r="J46" s="14"/>
      <c r="K46" s="14"/>
      <c r="L46" s="14"/>
      <c r="M46" s="21" t="e">
        <f t="shared" si="20"/>
        <v>#DIV/0!</v>
      </c>
      <c r="N46" s="21" t="e">
        <f t="shared" si="21"/>
        <v>#DIV/0!</v>
      </c>
      <c r="O46" s="14"/>
      <c r="P46" s="14"/>
      <c r="Q46" s="14"/>
      <c r="R46" s="14"/>
      <c r="S46" s="14"/>
      <c r="T46" s="14"/>
      <c r="U46" s="21" t="e">
        <f t="shared" si="12"/>
        <v>#DIV/0!</v>
      </c>
      <c r="V46" s="21" t="e">
        <f t="shared" si="13"/>
        <v>#DIV/0!</v>
      </c>
      <c r="W46" s="14"/>
      <c r="X46" s="14"/>
      <c r="Y46" s="14"/>
      <c r="Z46" s="14"/>
      <c r="AA46" s="14"/>
      <c r="AB46" s="14"/>
      <c r="AC46" s="21" t="e">
        <f t="shared" si="18"/>
        <v>#DIV/0!</v>
      </c>
      <c r="AD46" s="21" t="e">
        <f t="shared" si="19"/>
        <v>#DIV/0!</v>
      </c>
      <c r="AE46" s="14"/>
      <c r="AF46" s="14"/>
      <c r="AG46" s="14"/>
      <c r="AH46" s="14"/>
      <c r="AI46" s="14"/>
      <c r="AJ46" s="14"/>
      <c r="AK46" s="21" t="e">
        <f t="shared" si="14"/>
        <v>#DIV/0!</v>
      </c>
      <c r="AL46" s="21" t="e">
        <f t="shared" si="15"/>
        <v>#DIV/0!</v>
      </c>
      <c r="AM46" s="14"/>
      <c r="AN46" s="16"/>
    </row>
    <row r="47" spans="4:40" ht="18.75" customHeight="1" x14ac:dyDescent="0.4">
      <c r="D47" s="7" t="s">
        <v>95</v>
      </c>
      <c r="E47" s="7" t="s">
        <v>96</v>
      </c>
      <c r="F47" s="16">
        <v>47</v>
      </c>
      <c r="G47" s="14">
        <v>30</v>
      </c>
      <c r="H47" s="14">
        <v>31.5</v>
      </c>
      <c r="I47" s="14">
        <v>30.5</v>
      </c>
      <c r="J47" s="14">
        <v>29.5</v>
      </c>
      <c r="K47" s="14">
        <v>29.5</v>
      </c>
      <c r="L47" s="14">
        <v>29.5</v>
      </c>
      <c r="M47" s="21">
        <f t="shared" si="20"/>
        <v>30.083333333333332</v>
      </c>
      <c r="N47" s="21">
        <f t="shared" si="21"/>
        <v>0.73124703228267685</v>
      </c>
      <c r="O47" s="14">
        <v>23.5</v>
      </c>
      <c r="P47" s="14">
        <v>27.5</v>
      </c>
      <c r="Q47" s="14">
        <v>23.5</v>
      </c>
      <c r="R47" s="14">
        <v>24.5</v>
      </c>
      <c r="S47" s="14">
        <v>26.5</v>
      </c>
      <c r="T47" s="14">
        <v>25</v>
      </c>
      <c r="U47" s="21">
        <f t="shared" si="12"/>
        <v>25.083333333333332</v>
      </c>
      <c r="V47" s="21">
        <f t="shared" si="13"/>
        <v>1.4837078178970715</v>
      </c>
      <c r="W47" s="14">
        <v>42</v>
      </c>
      <c r="X47" s="14">
        <v>43.5</v>
      </c>
      <c r="Y47" s="14">
        <v>43.5</v>
      </c>
      <c r="Z47" s="14">
        <v>43</v>
      </c>
      <c r="AA47" s="14">
        <v>42</v>
      </c>
      <c r="AB47" s="14">
        <v>43</v>
      </c>
      <c r="AC47" s="21">
        <f t="shared" si="18"/>
        <v>42.833333333333336</v>
      </c>
      <c r="AD47" s="21">
        <f t="shared" si="19"/>
        <v>0.62360956446232352</v>
      </c>
      <c r="AE47" s="14">
        <v>40</v>
      </c>
      <c r="AF47" s="14">
        <v>42.5</v>
      </c>
      <c r="AG47" s="14">
        <v>40</v>
      </c>
      <c r="AH47" s="14">
        <v>41.5</v>
      </c>
      <c r="AI47" s="14">
        <v>42</v>
      </c>
      <c r="AJ47" s="14">
        <v>39.5</v>
      </c>
      <c r="AK47" s="21">
        <f t="shared" si="14"/>
        <v>40.916666666666664</v>
      </c>
      <c r="AL47" s="21">
        <f t="shared" si="15"/>
        <v>1.1334558757279536</v>
      </c>
      <c r="AM47" s="14"/>
      <c r="AN47" s="16"/>
    </row>
    <row r="48" spans="4:40" ht="18.75" customHeight="1" x14ac:dyDescent="0.4">
      <c r="D48" s="7" t="s">
        <v>317</v>
      </c>
      <c r="E48" s="7" t="s">
        <v>307</v>
      </c>
      <c r="F48" s="16">
        <v>43</v>
      </c>
      <c r="G48" s="14">
        <v>31</v>
      </c>
      <c r="H48" s="14">
        <v>30</v>
      </c>
      <c r="I48" s="14">
        <v>29.5</v>
      </c>
      <c r="J48" s="14">
        <v>28.5</v>
      </c>
      <c r="K48" s="14">
        <v>29</v>
      </c>
      <c r="L48" s="14">
        <v>29</v>
      </c>
      <c r="M48" s="21">
        <f t="shared" ref="M48:M49" si="45">AVERAGE(G48:L48)</f>
        <v>29.5</v>
      </c>
      <c r="N48" s="21">
        <f t="shared" ref="N48:N49" si="46">STDEVP(G48:L48)</f>
        <v>0.81649658092772603</v>
      </c>
      <c r="O48" s="14">
        <v>28</v>
      </c>
      <c r="P48" s="14">
        <v>27</v>
      </c>
      <c r="Q48" s="14">
        <v>30</v>
      </c>
      <c r="R48" s="14">
        <v>29</v>
      </c>
      <c r="S48" s="14">
        <v>29.5</v>
      </c>
      <c r="T48" s="14">
        <v>28</v>
      </c>
      <c r="U48" s="21">
        <f t="shared" ref="U48:U49" si="47">AVERAGE(O48:T48)</f>
        <v>28.583333333333332</v>
      </c>
      <c r="V48" s="21">
        <f t="shared" ref="V48:V49" si="48">STDEVP(O48:T48)</f>
        <v>1.0172129679778086</v>
      </c>
      <c r="W48" s="14">
        <v>43.5</v>
      </c>
      <c r="X48" s="14">
        <v>43</v>
      </c>
      <c r="Y48" s="14">
        <v>41</v>
      </c>
      <c r="Z48" s="14">
        <v>42.5</v>
      </c>
      <c r="AA48" s="14">
        <v>43.5</v>
      </c>
      <c r="AB48" s="14">
        <v>41</v>
      </c>
      <c r="AC48" s="21">
        <f t="shared" ref="AC48:AC49" si="49">AVERAGE(W48:AB48)</f>
        <v>42.416666666666664</v>
      </c>
      <c r="AD48" s="21">
        <f t="shared" ref="AD48:AD49" si="50">STDEVP(W48:AB48)</f>
        <v>1.0573814617041266</v>
      </c>
      <c r="AE48" s="14">
        <v>41</v>
      </c>
      <c r="AF48" s="14">
        <v>40.5</v>
      </c>
      <c r="AG48" s="14">
        <v>41</v>
      </c>
      <c r="AH48" s="14">
        <v>40.5</v>
      </c>
      <c r="AI48" s="14">
        <v>40</v>
      </c>
      <c r="AJ48" s="14">
        <v>40.5</v>
      </c>
      <c r="AK48" s="21">
        <f t="shared" ref="AK48:AK49" si="51">AVERAGE(AE48:AJ48)</f>
        <v>40.583333333333336</v>
      </c>
      <c r="AL48" s="21">
        <f t="shared" ref="AL48:AL49" si="52">STDEVP(AE48:AJ48)</f>
        <v>0.34359213546813838</v>
      </c>
      <c r="AM48" s="14"/>
      <c r="AN48" s="16"/>
    </row>
    <row r="49" spans="4:40" ht="18.75" customHeight="1" x14ac:dyDescent="0.4">
      <c r="D49" s="7" t="s">
        <v>318</v>
      </c>
      <c r="E49" s="7"/>
      <c r="F49" s="16"/>
      <c r="G49" s="14"/>
      <c r="H49" s="14"/>
      <c r="I49" s="14"/>
      <c r="J49" s="14"/>
      <c r="K49" s="14"/>
      <c r="L49" s="14"/>
      <c r="M49" s="21" t="e">
        <f t="shared" si="45"/>
        <v>#DIV/0!</v>
      </c>
      <c r="N49" s="21" t="e">
        <f t="shared" si="46"/>
        <v>#DIV/0!</v>
      </c>
      <c r="O49" s="14"/>
      <c r="P49" s="14"/>
      <c r="Q49" s="14"/>
      <c r="R49" s="14"/>
      <c r="S49" s="14"/>
      <c r="T49" s="14"/>
      <c r="U49" s="21" t="e">
        <f t="shared" si="47"/>
        <v>#DIV/0!</v>
      </c>
      <c r="V49" s="21" t="e">
        <f t="shared" si="48"/>
        <v>#DIV/0!</v>
      </c>
      <c r="W49" s="14"/>
      <c r="X49" s="14"/>
      <c r="Y49" s="14"/>
      <c r="Z49" s="14"/>
      <c r="AA49" s="14"/>
      <c r="AB49" s="14"/>
      <c r="AC49" s="21" t="e">
        <f t="shared" si="49"/>
        <v>#DIV/0!</v>
      </c>
      <c r="AD49" s="21" t="e">
        <f t="shared" si="50"/>
        <v>#DIV/0!</v>
      </c>
      <c r="AE49" s="14"/>
      <c r="AF49" s="14"/>
      <c r="AG49" s="14"/>
      <c r="AH49" s="14"/>
      <c r="AI49" s="14"/>
      <c r="AJ49" s="14"/>
      <c r="AK49" s="21" t="e">
        <f t="shared" si="51"/>
        <v>#DIV/0!</v>
      </c>
      <c r="AL49" s="21" t="e">
        <f t="shared" si="52"/>
        <v>#DIV/0!</v>
      </c>
      <c r="AM49" s="14"/>
      <c r="AN49" s="16"/>
    </row>
    <row r="50" spans="4:40" ht="18.75" customHeight="1" x14ac:dyDescent="0.4">
      <c r="D50" s="1" t="s">
        <v>18</v>
      </c>
      <c r="E50" s="1" t="s">
        <v>52</v>
      </c>
      <c r="F50" s="14">
        <v>52</v>
      </c>
      <c r="G50" s="14">
        <v>34.5</v>
      </c>
      <c r="H50" s="14">
        <v>33.5</v>
      </c>
      <c r="I50" s="14">
        <v>35.5</v>
      </c>
      <c r="J50" s="14">
        <v>33.5</v>
      </c>
      <c r="K50" s="14">
        <v>33.5</v>
      </c>
      <c r="L50" s="14">
        <v>33.5</v>
      </c>
      <c r="M50" s="21">
        <f t="shared" si="20"/>
        <v>34</v>
      </c>
      <c r="N50" s="21">
        <f t="shared" si="21"/>
        <v>0.76376261582597338</v>
      </c>
      <c r="O50" s="14">
        <v>30</v>
      </c>
      <c r="P50" s="14">
        <v>29</v>
      </c>
      <c r="Q50" s="14">
        <v>29</v>
      </c>
      <c r="R50" s="14">
        <v>30.5</v>
      </c>
      <c r="S50" s="14">
        <v>30</v>
      </c>
      <c r="T50" s="14">
        <v>31</v>
      </c>
      <c r="U50" s="21">
        <f t="shared" si="12"/>
        <v>29.916666666666668</v>
      </c>
      <c r="V50" s="21">
        <f t="shared" si="13"/>
        <v>0.73124703228267685</v>
      </c>
      <c r="W50" s="14">
        <v>47</v>
      </c>
      <c r="X50" s="14">
        <v>47</v>
      </c>
      <c r="Y50" s="14">
        <v>46.5</v>
      </c>
      <c r="Z50" s="14">
        <v>48</v>
      </c>
      <c r="AA50" s="14">
        <v>47</v>
      </c>
      <c r="AB50" s="14">
        <v>46.5</v>
      </c>
      <c r="AC50" s="21">
        <f t="shared" si="18"/>
        <v>47</v>
      </c>
      <c r="AD50" s="21">
        <f t="shared" si="19"/>
        <v>0.5</v>
      </c>
      <c r="AE50" s="14">
        <v>46</v>
      </c>
      <c r="AF50" s="14">
        <v>44.5</v>
      </c>
      <c r="AG50" s="14">
        <v>45.5</v>
      </c>
      <c r="AH50" s="14">
        <v>46</v>
      </c>
      <c r="AI50" s="14">
        <v>45</v>
      </c>
      <c r="AJ50" s="14">
        <v>45</v>
      </c>
      <c r="AK50" s="21">
        <f t="shared" si="14"/>
        <v>45.333333333333336</v>
      </c>
      <c r="AL50" s="21">
        <f t="shared" si="15"/>
        <v>0.55277079839256671</v>
      </c>
      <c r="AM50" s="14"/>
      <c r="AN50" s="16"/>
    </row>
    <row r="51" spans="4:40" ht="18.75" customHeight="1" x14ac:dyDescent="0.4">
      <c r="D51" s="1" t="s">
        <v>379</v>
      </c>
      <c r="E51" s="1" t="s">
        <v>380</v>
      </c>
      <c r="F51" s="14">
        <v>52</v>
      </c>
      <c r="G51" s="14">
        <v>28.5</v>
      </c>
      <c r="H51" s="14">
        <v>29</v>
      </c>
      <c r="I51" s="14">
        <v>28</v>
      </c>
      <c r="J51" s="14">
        <v>28</v>
      </c>
      <c r="K51" s="14">
        <v>28.5</v>
      </c>
      <c r="L51" s="14">
        <v>28.5</v>
      </c>
      <c r="M51" s="21">
        <f t="shared" ref="M51" si="53">AVERAGE(G51:L51)</f>
        <v>28.416666666666668</v>
      </c>
      <c r="N51" s="21">
        <f t="shared" ref="N51" si="54">STDEVP(G51:L51)</f>
        <v>0.34359213546813838</v>
      </c>
      <c r="O51" s="14">
        <v>26.5</v>
      </c>
      <c r="P51" s="14">
        <v>26</v>
      </c>
      <c r="Q51" s="14">
        <v>26.5</v>
      </c>
      <c r="R51" s="14">
        <v>26.5</v>
      </c>
      <c r="S51" s="14">
        <v>25.5</v>
      </c>
      <c r="T51" s="14">
        <v>25.5</v>
      </c>
      <c r="U51" s="21">
        <f t="shared" ref="U51" si="55">AVERAGE(O51:T51)</f>
        <v>26.083333333333332</v>
      </c>
      <c r="V51" s="21">
        <f t="shared" ref="V51" si="56">STDEVP(O51:T51)</f>
        <v>0.44876373392787533</v>
      </c>
      <c r="W51" s="14">
        <v>43.5</v>
      </c>
      <c r="X51" s="14">
        <v>42.5</v>
      </c>
      <c r="Y51" s="14">
        <v>42.5</v>
      </c>
      <c r="Z51" s="14">
        <v>42.5</v>
      </c>
      <c r="AA51" s="14">
        <v>43.5</v>
      </c>
      <c r="AB51" s="14">
        <v>42.5</v>
      </c>
      <c r="AC51" s="21">
        <f t="shared" ref="AC51" si="57">AVERAGE(W51:AB51)</f>
        <v>42.833333333333336</v>
      </c>
      <c r="AD51" s="21">
        <f t="shared" ref="AD51" si="58">STDEVP(W51:AB51)</f>
        <v>0.47140452079103168</v>
      </c>
      <c r="AE51" s="14">
        <v>39.5</v>
      </c>
      <c r="AF51" s="14">
        <v>39</v>
      </c>
      <c r="AG51" s="14">
        <v>38.5</v>
      </c>
      <c r="AH51" s="14">
        <v>39.5</v>
      </c>
      <c r="AI51" s="14">
        <v>39.5</v>
      </c>
      <c r="AJ51" s="14">
        <v>39</v>
      </c>
      <c r="AK51" s="21">
        <f t="shared" ref="AK51" si="59">AVERAGE(AE51:AJ51)</f>
        <v>39.166666666666664</v>
      </c>
      <c r="AL51" s="21">
        <f t="shared" ref="AL51" si="60">STDEVP(AE51:AJ51)</f>
        <v>0.372677996249965</v>
      </c>
      <c r="AM51" s="14"/>
      <c r="AN51" s="16"/>
    </row>
    <row r="52" spans="4:40" ht="18.75" customHeight="1" x14ac:dyDescent="0.4">
      <c r="D52" s="1" t="s">
        <v>19</v>
      </c>
      <c r="E52" s="1" t="s">
        <v>53</v>
      </c>
      <c r="F52" s="14">
        <v>48</v>
      </c>
      <c r="G52" s="14">
        <v>34</v>
      </c>
      <c r="H52" s="14">
        <v>30.5</v>
      </c>
      <c r="I52" s="14">
        <v>31</v>
      </c>
      <c r="J52" s="14">
        <v>30.5</v>
      </c>
      <c r="K52" s="14">
        <v>32</v>
      </c>
      <c r="L52" s="14">
        <v>31</v>
      </c>
      <c r="M52" s="21">
        <f t="shared" si="20"/>
        <v>31.5</v>
      </c>
      <c r="N52" s="21">
        <f t="shared" si="21"/>
        <v>1.2247448713915889</v>
      </c>
      <c r="O52" s="14">
        <v>26</v>
      </c>
      <c r="P52" s="14">
        <v>25</v>
      </c>
      <c r="Q52" s="14">
        <v>25</v>
      </c>
      <c r="R52" s="14">
        <v>25.5</v>
      </c>
      <c r="S52" s="14">
        <v>26</v>
      </c>
      <c r="T52" s="14">
        <v>24.5</v>
      </c>
      <c r="U52" s="21">
        <f t="shared" si="12"/>
        <v>25.333333333333332</v>
      </c>
      <c r="V52" s="21">
        <f t="shared" si="13"/>
        <v>0.5527707983925666</v>
      </c>
      <c r="W52" s="14">
        <v>39.5</v>
      </c>
      <c r="X52" s="14">
        <v>39</v>
      </c>
      <c r="Y52" s="14">
        <v>40</v>
      </c>
      <c r="Z52" s="14">
        <v>39.5</v>
      </c>
      <c r="AA52" s="14">
        <v>39.5</v>
      </c>
      <c r="AB52" s="14">
        <v>40</v>
      </c>
      <c r="AC52" s="21">
        <f t="shared" si="18"/>
        <v>39.583333333333336</v>
      </c>
      <c r="AD52" s="21">
        <f t="shared" si="19"/>
        <v>0.34359213546813844</v>
      </c>
      <c r="AE52" s="14">
        <v>36.5</v>
      </c>
      <c r="AF52" s="14">
        <v>35.5</v>
      </c>
      <c r="AG52" s="14">
        <v>35.5</v>
      </c>
      <c r="AH52" s="14">
        <v>36.5</v>
      </c>
      <c r="AI52" s="14">
        <v>36</v>
      </c>
      <c r="AJ52" s="14">
        <v>36</v>
      </c>
      <c r="AK52" s="21">
        <f t="shared" si="14"/>
        <v>36</v>
      </c>
      <c r="AL52" s="21">
        <f t="shared" si="15"/>
        <v>0.40824829046386302</v>
      </c>
      <c r="AM52" s="14"/>
      <c r="AN52" s="14"/>
    </row>
    <row r="53" spans="4:40" ht="18.75" customHeight="1" x14ac:dyDescent="0.4">
      <c r="D53" s="1" t="s">
        <v>392</v>
      </c>
      <c r="E53" s="1" t="s">
        <v>393</v>
      </c>
      <c r="F53" s="14">
        <v>50</v>
      </c>
      <c r="G53" s="14">
        <v>31.5</v>
      </c>
      <c r="H53" s="14">
        <v>29.5</v>
      </c>
      <c r="I53" s="14">
        <v>31.5</v>
      </c>
      <c r="J53" s="14">
        <v>29</v>
      </c>
      <c r="K53" s="14">
        <v>30</v>
      </c>
      <c r="L53" s="14">
        <v>30.5</v>
      </c>
      <c r="M53" s="21">
        <f t="shared" si="20"/>
        <v>30.333333333333332</v>
      </c>
      <c r="N53" s="21">
        <f t="shared" si="21"/>
        <v>0.94280904158206336</v>
      </c>
      <c r="O53" s="14">
        <v>24</v>
      </c>
      <c r="P53" s="14">
        <v>25.5</v>
      </c>
      <c r="Q53" s="14">
        <v>25</v>
      </c>
      <c r="R53" s="14">
        <v>26</v>
      </c>
      <c r="S53" s="14">
        <v>25.5</v>
      </c>
      <c r="T53" s="14">
        <v>26</v>
      </c>
      <c r="U53" s="21">
        <f t="shared" si="12"/>
        <v>25.333333333333332</v>
      </c>
      <c r="V53" s="21">
        <f t="shared" si="13"/>
        <v>0.68718427093627676</v>
      </c>
      <c r="W53" s="14">
        <v>41</v>
      </c>
      <c r="X53" s="14">
        <v>41</v>
      </c>
      <c r="Y53" s="14">
        <v>39.5</v>
      </c>
      <c r="Z53" s="14">
        <v>40.5</v>
      </c>
      <c r="AA53" s="14">
        <v>41.5</v>
      </c>
      <c r="AB53" s="14">
        <v>41.5</v>
      </c>
      <c r="AC53" s="21">
        <f t="shared" si="18"/>
        <v>40.833333333333336</v>
      </c>
      <c r="AD53" s="21">
        <f t="shared" si="19"/>
        <v>0.68718427093627676</v>
      </c>
      <c r="AE53" s="14">
        <v>38</v>
      </c>
      <c r="AF53" s="14">
        <v>38.5</v>
      </c>
      <c r="AG53" s="14">
        <v>38.5</v>
      </c>
      <c r="AH53" s="14">
        <v>39.5</v>
      </c>
      <c r="AI53" s="14">
        <v>39</v>
      </c>
      <c r="AJ53" s="14">
        <v>39.5</v>
      </c>
      <c r="AK53" s="21">
        <f t="shared" si="14"/>
        <v>38.833333333333336</v>
      </c>
      <c r="AL53" s="21">
        <f t="shared" si="15"/>
        <v>0.55277079839256671</v>
      </c>
      <c r="AM53" s="14"/>
      <c r="AN53" s="14"/>
    </row>
    <row r="54" spans="4:40" ht="18.75" customHeight="1" x14ac:dyDescent="0.4">
      <c r="D54" s="1" t="s">
        <v>97</v>
      </c>
      <c r="E54" s="1" t="s">
        <v>98</v>
      </c>
      <c r="F54" s="14">
        <v>49</v>
      </c>
      <c r="G54" s="14">
        <v>31</v>
      </c>
      <c r="H54" s="14">
        <v>30</v>
      </c>
      <c r="I54" s="14">
        <v>30.5</v>
      </c>
      <c r="J54" s="14">
        <v>31</v>
      </c>
      <c r="K54" s="14">
        <v>31</v>
      </c>
      <c r="L54" s="14">
        <v>29.5</v>
      </c>
      <c r="M54" s="21">
        <f t="shared" si="20"/>
        <v>30.5</v>
      </c>
      <c r="N54" s="21">
        <f t="shared" si="21"/>
        <v>0.57735026918962573</v>
      </c>
      <c r="O54" s="14">
        <v>25.5</v>
      </c>
      <c r="P54" s="14">
        <v>26</v>
      </c>
      <c r="Q54" s="14">
        <v>24</v>
      </c>
      <c r="R54" s="14">
        <v>24</v>
      </c>
      <c r="S54" s="14">
        <v>24.5</v>
      </c>
      <c r="T54" s="14">
        <v>23</v>
      </c>
      <c r="U54" s="21">
        <f t="shared" si="12"/>
        <v>24.5</v>
      </c>
      <c r="V54" s="21">
        <f t="shared" si="13"/>
        <v>1</v>
      </c>
      <c r="W54" s="14">
        <v>42.5</v>
      </c>
      <c r="X54" s="14">
        <v>44</v>
      </c>
      <c r="Y54" s="14">
        <v>43</v>
      </c>
      <c r="Z54" s="14">
        <v>43.5</v>
      </c>
      <c r="AA54" s="14">
        <v>43</v>
      </c>
      <c r="AB54" s="14">
        <v>42.5</v>
      </c>
      <c r="AC54" s="21">
        <f t="shared" si="18"/>
        <v>43.083333333333336</v>
      </c>
      <c r="AD54" s="21">
        <f t="shared" si="19"/>
        <v>0.53359368645273741</v>
      </c>
      <c r="AE54" s="14">
        <v>36.5</v>
      </c>
      <c r="AF54" s="14">
        <v>37</v>
      </c>
      <c r="AG54" s="14">
        <v>37.5</v>
      </c>
      <c r="AH54" s="14">
        <v>37</v>
      </c>
      <c r="AI54" s="14">
        <v>37.5</v>
      </c>
      <c r="AJ54" s="14">
        <v>37</v>
      </c>
      <c r="AK54" s="21">
        <f t="shared" si="14"/>
        <v>37.083333333333336</v>
      </c>
      <c r="AL54" s="21">
        <f t="shared" si="15"/>
        <v>0.34359213546813844</v>
      </c>
      <c r="AM54" s="14"/>
      <c r="AN54" s="14"/>
    </row>
    <row r="55" spans="4:40" ht="18.75" customHeight="1" x14ac:dyDescent="0.4">
      <c r="D55" s="1" t="s">
        <v>20</v>
      </c>
      <c r="E55" s="1" t="s">
        <v>47</v>
      </c>
      <c r="F55" s="18">
        <v>51</v>
      </c>
      <c r="G55" s="18">
        <v>33.5</v>
      </c>
      <c r="H55" s="18">
        <v>34.5</v>
      </c>
      <c r="I55" s="18">
        <v>32.5</v>
      </c>
      <c r="J55" s="18">
        <v>33.5</v>
      </c>
      <c r="K55" s="18">
        <v>32.5</v>
      </c>
      <c r="L55" s="18">
        <v>33</v>
      </c>
      <c r="M55" s="21">
        <f t="shared" si="20"/>
        <v>33.25</v>
      </c>
      <c r="N55" s="21">
        <f t="shared" si="21"/>
        <v>0.69221865524317294</v>
      </c>
      <c r="O55" s="18">
        <v>28</v>
      </c>
      <c r="P55" s="18">
        <v>28.5</v>
      </c>
      <c r="Q55" s="18">
        <v>29</v>
      </c>
      <c r="R55" s="18">
        <v>27.5</v>
      </c>
      <c r="S55" s="18">
        <v>28</v>
      </c>
      <c r="T55" s="18">
        <v>28.5</v>
      </c>
      <c r="U55" s="21">
        <f t="shared" si="12"/>
        <v>28.25</v>
      </c>
      <c r="V55" s="21">
        <f t="shared" si="13"/>
        <v>0.47871355387816905</v>
      </c>
      <c r="W55" s="18">
        <v>45</v>
      </c>
      <c r="X55" s="18">
        <v>45</v>
      </c>
      <c r="Y55" s="18">
        <v>45.5</v>
      </c>
      <c r="Z55" s="18">
        <v>45.5</v>
      </c>
      <c r="AA55" s="18">
        <v>46</v>
      </c>
      <c r="AB55" s="18">
        <v>45.5</v>
      </c>
      <c r="AC55" s="21">
        <f t="shared" si="18"/>
        <v>45.416666666666664</v>
      </c>
      <c r="AD55" s="21">
        <f t="shared" si="19"/>
        <v>0.34359213546813844</v>
      </c>
      <c r="AE55" s="18">
        <v>45.5</v>
      </c>
      <c r="AF55" s="18">
        <v>44.5</v>
      </c>
      <c r="AG55" s="18">
        <v>44</v>
      </c>
      <c r="AH55" s="18">
        <v>44</v>
      </c>
      <c r="AI55" s="18">
        <v>44.5</v>
      </c>
      <c r="AJ55" s="18">
        <v>45</v>
      </c>
      <c r="AK55" s="21">
        <f t="shared" si="14"/>
        <v>44.583333333333336</v>
      </c>
      <c r="AL55" s="21">
        <f t="shared" si="15"/>
        <v>0.53359368645273741</v>
      </c>
      <c r="AM55" s="18"/>
      <c r="AN55" s="16"/>
    </row>
    <row r="56" spans="4:40" ht="18.75" customHeight="1" x14ac:dyDescent="0.4">
      <c r="D56" s="1" t="s">
        <v>21</v>
      </c>
      <c r="E56" s="1" t="s">
        <v>48</v>
      </c>
      <c r="F56" s="18">
        <v>49</v>
      </c>
      <c r="G56" s="18">
        <v>29.5</v>
      </c>
      <c r="H56" s="18">
        <v>28</v>
      </c>
      <c r="I56" s="18">
        <v>28</v>
      </c>
      <c r="J56" s="18">
        <v>28</v>
      </c>
      <c r="K56" s="18">
        <v>29</v>
      </c>
      <c r="L56" s="18">
        <v>28</v>
      </c>
      <c r="M56" s="21">
        <f t="shared" si="20"/>
        <v>28.416666666666668</v>
      </c>
      <c r="N56" s="21">
        <f t="shared" si="21"/>
        <v>0.60667582410670984</v>
      </c>
      <c r="O56" s="18">
        <v>25.5</v>
      </c>
      <c r="P56" s="18">
        <v>25.5</v>
      </c>
      <c r="Q56" s="18">
        <v>25.5</v>
      </c>
      <c r="R56" s="18">
        <v>25.5</v>
      </c>
      <c r="S56" s="18">
        <v>25</v>
      </c>
      <c r="T56" s="18">
        <v>25</v>
      </c>
      <c r="U56" s="21">
        <f t="shared" si="12"/>
        <v>25.333333333333332</v>
      </c>
      <c r="V56" s="21">
        <f t="shared" si="13"/>
        <v>0.23570226039551584</v>
      </c>
      <c r="W56" s="18">
        <v>42.5</v>
      </c>
      <c r="X56" s="18">
        <v>42</v>
      </c>
      <c r="Y56" s="18">
        <v>42</v>
      </c>
      <c r="Z56" s="18">
        <v>42.5</v>
      </c>
      <c r="AA56" s="18">
        <v>42</v>
      </c>
      <c r="AB56" s="18">
        <v>42.5</v>
      </c>
      <c r="AC56" s="21">
        <f t="shared" si="18"/>
        <v>42.25</v>
      </c>
      <c r="AD56" s="21">
        <f t="shared" si="19"/>
        <v>0.25</v>
      </c>
      <c r="AE56" s="18">
        <v>41</v>
      </c>
      <c r="AF56" s="18">
        <v>40.5</v>
      </c>
      <c r="AG56" s="18">
        <v>40.5</v>
      </c>
      <c r="AH56" s="18">
        <v>41</v>
      </c>
      <c r="AI56" s="18">
        <v>41.5</v>
      </c>
      <c r="AJ56" s="18">
        <v>40</v>
      </c>
      <c r="AK56" s="21">
        <f t="shared" si="14"/>
        <v>40.75</v>
      </c>
      <c r="AL56" s="21">
        <f t="shared" si="15"/>
        <v>0.47871355387816905</v>
      </c>
      <c r="AM56" s="18"/>
      <c r="AN56" s="16"/>
    </row>
    <row r="57" spans="4:40" ht="18.75" customHeight="1" x14ac:dyDescent="0.4">
      <c r="D57" s="1" t="s">
        <v>22</v>
      </c>
      <c r="E57" s="1" t="s">
        <v>49</v>
      </c>
      <c r="F57" s="18">
        <v>48</v>
      </c>
      <c r="G57" s="18">
        <v>28</v>
      </c>
      <c r="H57" s="18">
        <v>27</v>
      </c>
      <c r="I57" s="18">
        <v>28</v>
      </c>
      <c r="J57" s="18">
        <v>27.5</v>
      </c>
      <c r="K57" s="18">
        <v>28.5</v>
      </c>
      <c r="L57" s="18">
        <v>28</v>
      </c>
      <c r="M57" s="21">
        <f t="shared" si="20"/>
        <v>27.833333333333332</v>
      </c>
      <c r="N57" s="21">
        <f t="shared" si="21"/>
        <v>0.47140452079103162</v>
      </c>
      <c r="O57" s="18">
        <v>27</v>
      </c>
      <c r="P57" s="18">
        <v>26</v>
      </c>
      <c r="Q57" s="18">
        <v>26.5</v>
      </c>
      <c r="R57" s="18">
        <v>26.5</v>
      </c>
      <c r="S57" s="18">
        <v>26</v>
      </c>
      <c r="T57" s="18">
        <v>26</v>
      </c>
      <c r="U57" s="21">
        <f t="shared" si="12"/>
        <v>26.333333333333332</v>
      </c>
      <c r="V57" s="21">
        <f t="shared" si="13"/>
        <v>0.37267799624996489</v>
      </c>
      <c r="W57" s="18">
        <v>40.5</v>
      </c>
      <c r="X57" s="18">
        <v>39.5</v>
      </c>
      <c r="Y57" s="18">
        <v>40</v>
      </c>
      <c r="Z57" s="18">
        <v>40</v>
      </c>
      <c r="AA57" s="18">
        <v>41.5</v>
      </c>
      <c r="AB57" s="18">
        <v>40.5</v>
      </c>
      <c r="AC57" s="21">
        <f t="shared" si="18"/>
        <v>40.333333333333336</v>
      </c>
      <c r="AD57" s="21">
        <f t="shared" si="19"/>
        <v>0.62360956446232352</v>
      </c>
      <c r="AE57" s="18">
        <v>40</v>
      </c>
      <c r="AF57" s="18">
        <v>39.5</v>
      </c>
      <c r="AG57" s="18">
        <v>40.5</v>
      </c>
      <c r="AH57" s="18">
        <v>40</v>
      </c>
      <c r="AI57" s="18">
        <v>39.5</v>
      </c>
      <c r="AJ57" s="18">
        <v>39.5</v>
      </c>
      <c r="AK57" s="21">
        <f t="shared" si="14"/>
        <v>39.833333333333336</v>
      </c>
      <c r="AL57" s="21">
        <f t="shared" si="15"/>
        <v>0.372677996249965</v>
      </c>
      <c r="AM57" s="18"/>
      <c r="AN57" s="17"/>
    </row>
    <row r="58" spans="4:40" ht="18.75" customHeight="1" x14ac:dyDescent="0.4">
      <c r="D58" s="1" t="s">
        <v>23</v>
      </c>
      <c r="E58" s="1" t="s">
        <v>50</v>
      </c>
      <c r="F58" s="18">
        <v>47</v>
      </c>
      <c r="G58" s="18">
        <v>25</v>
      </c>
      <c r="H58" s="18">
        <v>23</v>
      </c>
      <c r="I58" s="18">
        <v>23</v>
      </c>
      <c r="J58" s="18">
        <v>24.5</v>
      </c>
      <c r="K58" s="18">
        <v>27</v>
      </c>
      <c r="L58" s="18">
        <v>23.5</v>
      </c>
      <c r="M58" s="21">
        <f t="shared" si="20"/>
        <v>24.333333333333332</v>
      </c>
      <c r="N58" s="21">
        <f t="shared" si="21"/>
        <v>1.4043582955293932</v>
      </c>
      <c r="O58" s="18">
        <v>22</v>
      </c>
      <c r="P58" s="18">
        <v>22</v>
      </c>
      <c r="Q58" s="18">
        <v>21.5</v>
      </c>
      <c r="R58" s="18">
        <v>23</v>
      </c>
      <c r="S58" s="18">
        <v>22.5</v>
      </c>
      <c r="T58" s="18">
        <v>21.5</v>
      </c>
      <c r="U58" s="21">
        <f t="shared" si="12"/>
        <v>22.083333333333332</v>
      </c>
      <c r="V58" s="21">
        <f t="shared" si="13"/>
        <v>0.53359368645273741</v>
      </c>
      <c r="W58" s="18">
        <v>37.5</v>
      </c>
      <c r="X58" s="18">
        <v>36.5</v>
      </c>
      <c r="Y58" s="18">
        <v>36.5</v>
      </c>
      <c r="Z58" s="18">
        <v>36</v>
      </c>
      <c r="AA58" s="18">
        <v>36</v>
      </c>
      <c r="AB58" s="18">
        <v>35.5</v>
      </c>
      <c r="AC58" s="21">
        <f t="shared" si="18"/>
        <v>36.333333333333336</v>
      </c>
      <c r="AD58" s="21">
        <f t="shared" si="19"/>
        <v>0.62360956446232352</v>
      </c>
      <c r="AE58" s="18">
        <v>34</v>
      </c>
      <c r="AF58" s="18">
        <v>35</v>
      </c>
      <c r="AG58" s="18">
        <v>33.5</v>
      </c>
      <c r="AH58" s="18">
        <v>33</v>
      </c>
      <c r="AI58" s="18">
        <v>34.5</v>
      </c>
      <c r="AJ58" s="18">
        <v>34</v>
      </c>
      <c r="AK58" s="21">
        <f t="shared" si="14"/>
        <v>34</v>
      </c>
      <c r="AL58" s="21">
        <f t="shared" si="15"/>
        <v>0.6454972243679028</v>
      </c>
      <c r="AM58" s="18"/>
      <c r="AN58" s="18"/>
    </row>
    <row r="59" spans="4:40" ht="18.75" customHeight="1" x14ac:dyDescent="0.4">
      <c r="D59" s="1" t="s">
        <v>99</v>
      </c>
      <c r="E59" s="1" t="s">
        <v>100</v>
      </c>
      <c r="F59" s="18"/>
      <c r="G59" s="18"/>
      <c r="H59" s="18"/>
      <c r="I59" s="18"/>
      <c r="J59" s="18"/>
      <c r="K59" s="18"/>
      <c r="L59" s="18"/>
      <c r="M59" s="21" t="e">
        <f t="shared" si="20"/>
        <v>#DIV/0!</v>
      </c>
      <c r="N59" s="21" t="e">
        <f t="shared" si="21"/>
        <v>#DIV/0!</v>
      </c>
      <c r="O59" s="18"/>
      <c r="P59" s="18"/>
      <c r="Q59" s="18"/>
      <c r="R59" s="18"/>
      <c r="S59" s="18"/>
      <c r="T59" s="18"/>
      <c r="U59" s="21" t="e">
        <f t="shared" si="12"/>
        <v>#DIV/0!</v>
      </c>
      <c r="V59" s="21" t="e">
        <f t="shared" si="13"/>
        <v>#DIV/0!</v>
      </c>
      <c r="W59" s="18"/>
      <c r="X59" s="18"/>
      <c r="Y59" s="18"/>
      <c r="Z59" s="18"/>
      <c r="AA59" s="18"/>
      <c r="AB59" s="18"/>
      <c r="AC59" s="21" t="e">
        <f t="shared" si="18"/>
        <v>#DIV/0!</v>
      </c>
      <c r="AD59" s="21" t="e">
        <f t="shared" si="19"/>
        <v>#DIV/0!</v>
      </c>
      <c r="AE59" s="18"/>
      <c r="AF59" s="18"/>
      <c r="AG59" s="18"/>
      <c r="AH59" s="18"/>
      <c r="AI59" s="18"/>
      <c r="AJ59" s="18"/>
      <c r="AK59" s="21" t="e">
        <f t="shared" si="14"/>
        <v>#DIV/0!</v>
      </c>
      <c r="AL59" s="21" t="e">
        <f t="shared" si="15"/>
        <v>#DIV/0!</v>
      </c>
      <c r="AM59" s="18"/>
      <c r="AN59" s="18"/>
    </row>
    <row r="60" spans="4:40" ht="18.75" customHeight="1" x14ac:dyDescent="0.4">
      <c r="D60" s="1" t="s">
        <v>101</v>
      </c>
      <c r="E60" s="1" t="s">
        <v>102</v>
      </c>
      <c r="F60" s="18"/>
      <c r="G60" s="18"/>
      <c r="H60" s="18"/>
      <c r="I60" s="18"/>
      <c r="J60" s="18"/>
      <c r="K60" s="18"/>
      <c r="L60" s="18"/>
      <c r="M60" s="21" t="e">
        <f t="shared" si="20"/>
        <v>#DIV/0!</v>
      </c>
      <c r="N60" s="21" t="e">
        <f t="shared" si="21"/>
        <v>#DIV/0!</v>
      </c>
      <c r="O60" s="18"/>
      <c r="P60" s="18"/>
      <c r="Q60" s="18"/>
      <c r="R60" s="18"/>
      <c r="S60" s="18"/>
      <c r="T60" s="18"/>
      <c r="U60" s="21" t="e">
        <f t="shared" si="12"/>
        <v>#DIV/0!</v>
      </c>
      <c r="V60" s="21" t="e">
        <f t="shared" si="13"/>
        <v>#DIV/0!</v>
      </c>
      <c r="W60" s="18"/>
      <c r="X60" s="18"/>
      <c r="Y60" s="18"/>
      <c r="Z60" s="18"/>
      <c r="AA60" s="18"/>
      <c r="AB60" s="18"/>
      <c r="AC60" s="21" t="e">
        <f t="shared" si="18"/>
        <v>#DIV/0!</v>
      </c>
      <c r="AD60" s="21" t="e">
        <f t="shared" si="19"/>
        <v>#DIV/0!</v>
      </c>
      <c r="AE60" s="18"/>
      <c r="AF60" s="18"/>
      <c r="AG60" s="18"/>
      <c r="AH60" s="18"/>
      <c r="AI60" s="18"/>
      <c r="AJ60" s="18"/>
      <c r="AK60" s="21" t="e">
        <f t="shared" si="14"/>
        <v>#DIV/0!</v>
      </c>
      <c r="AL60" s="21" t="e">
        <f t="shared" si="15"/>
        <v>#DIV/0!</v>
      </c>
      <c r="AM60" s="14"/>
      <c r="AN60" s="16"/>
    </row>
    <row r="61" spans="4:40" ht="18.75" customHeight="1" x14ac:dyDescent="0.4">
      <c r="D61" s="7" t="s">
        <v>371</v>
      </c>
      <c r="E61" s="7"/>
      <c r="F61" s="7">
        <v>50</v>
      </c>
      <c r="G61" s="18">
        <v>29.5</v>
      </c>
      <c r="H61" s="18">
        <v>30</v>
      </c>
      <c r="I61" s="18">
        <v>30</v>
      </c>
      <c r="J61" s="18">
        <v>29.5</v>
      </c>
      <c r="K61" s="18">
        <v>29</v>
      </c>
      <c r="L61" s="18">
        <v>29.5</v>
      </c>
      <c r="M61" s="21">
        <f t="shared" ref="M61" si="61">AVERAGE(G61:L61)</f>
        <v>29.583333333333332</v>
      </c>
      <c r="N61" s="21">
        <f t="shared" ref="N61" si="62">STDEVP(G61:L61)</f>
        <v>0.34359213546813838</v>
      </c>
      <c r="O61" s="18">
        <v>26</v>
      </c>
      <c r="P61" s="18">
        <v>26</v>
      </c>
      <c r="Q61" s="18">
        <v>25.5</v>
      </c>
      <c r="R61" s="18">
        <v>27</v>
      </c>
      <c r="S61" s="18">
        <v>26.5</v>
      </c>
      <c r="T61" s="18">
        <v>26.5</v>
      </c>
      <c r="U61" s="21">
        <f t="shared" ref="U61" si="63">AVERAGE(O61:T61)</f>
        <v>26.25</v>
      </c>
      <c r="V61" s="21">
        <f t="shared" ref="V61" si="64">STDEVP(O61:T61)</f>
        <v>0.47871355387816905</v>
      </c>
      <c r="W61" s="18">
        <v>43</v>
      </c>
      <c r="X61" s="18">
        <v>43</v>
      </c>
      <c r="Y61" s="18">
        <v>43</v>
      </c>
      <c r="Z61" s="18">
        <v>44</v>
      </c>
      <c r="AA61" s="18">
        <v>42.5</v>
      </c>
      <c r="AB61" s="18">
        <v>43.5</v>
      </c>
      <c r="AC61" s="21">
        <f t="shared" ref="AC61" si="65">AVERAGE(W61:AB61)</f>
        <v>43.166666666666664</v>
      </c>
      <c r="AD61" s="21">
        <f t="shared" ref="AD61" si="66">STDEVP(W61:AB61)</f>
        <v>0.47140452079103168</v>
      </c>
      <c r="AE61" s="18">
        <v>41</v>
      </c>
      <c r="AF61" s="18">
        <v>39</v>
      </c>
      <c r="AG61" s="18">
        <v>41.5</v>
      </c>
      <c r="AH61" s="18">
        <v>41</v>
      </c>
      <c r="AI61" s="18">
        <v>40.5</v>
      </c>
      <c r="AJ61" s="18">
        <v>40.5</v>
      </c>
      <c r="AK61" s="21">
        <f t="shared" ref="AK61" si="67">AVERAGE(AE61:AJ61)</f>
        <v>40.583333333333336</v>
      </c>
      <c r="AL61" s="21">
        <f t="shared" ref="AL61" si="68">STDEVP(AE61:AJ61)</f>
        <v>0.78616509433805015</v>
      </c>
      <c r="AM61" s="14"/>
      <c r="AN61" s="16"/>
    </row>
    <row r="62" spans="4:40" ht="18.75" customHeight="1" x14ac:dyDescent="0.4">
      <c r="D62" s="7" t="s">
        <v>24</v>
      </c>
      <c r="E62" s="7" t="s">
        <v>35</v>
      </c>
      <c r="F62" s="16">
        <v>50</v>
      </c>
      <c r="G62" s="14">
        <v>30.5</v>
      </c>
      <c r="H62" s="14">
        <v>30</v>
      </c>
      <c r="I62" s="14">
        <v>29</v>
      </c>
      <c r="J62" s="14">
        <v>30.5</v>
      </c>
      <c r="K62" s="14">
        <v>30</v>
      </c>
      <c r="L62" s="14">
        <v>32</v>
      </c>
      <c r="M62" s="21">
        <f t="shared" si="20"/>
        <v>30.333333333333332</v>
      </c>
      <c r="N62" s="21">
        <f t="shared" si="21"/>
        <v>0.89752746785575066</v>
      </c>
      <c r="O62" s="14">
        <v>27</v>
      </c>
      <c r="P62" s="14">
        <v>26</v>
      </c>
      <c r="Q62" s="14">
        <v>26</v>
      </c>
      <c r="R62" s="14">
        <v>25</v>
      </c>
      <c r="S62" s="14">
        <v>26</v>
      </c>
      <c r="T62" s="14">
        <v>27</v>
      </c>
      <c r="U62" s="21">
        <f t="shared" si="12"/>
        <v>26.166666666666668</v>
      </c>
      <c r="V62" s="21">
        <f t="shared" si="13"/>
        <v>0.68718427093627676</v>
      </c>
      <c r="W62" s="14">
        <v>40.5</v>
      </c>
      <c r="X62" s="14">
        <v>40.5</v>
      </c>
      <c r="Y62" s="14">
        <v>41.5</v>
      </c>
      <c r="Z62" s="14">
        <v>40.5</v>
      </c>
      <c r="AA62" s="14">
        <v>39.5</v>
      </c>
      <c r="AB62" s="14">
        <v>41.5</v>
      </c>
      <c r="AC62" s="21">
        <f t="shared" si="18"/>
        <v>40.666666666666664</v>
      </c>
      <c r="AD62" s="21">
        <f t="shared" si="19"/>
        <v>0.68718427093627676</v>
      </c>
      <c r="AE62" s="14">
        <v>39.5</v>
      </c>
      <c r="AF62" s="14">
        <v>39.5</v>
      </c>
      <c r="AG62" s="14">
        <v>39.5</v>
      </c>
      <c r="AH62" s="14">
        <v>40</v>
      </c>
      <c r="AI62" s="14">
        <v>41</v>
      </c>
      <c r="AJ62" s="14">
        <v>40.5</v>
      </c>
      <c r="AK62" s="21">
        <f t="shared" si="14"/>
        <v>40</v>
      </c>
      <c r="AL62" s="21">
        <f t="shared" si="15"/>
        <v>0.57735026918962573</v>
      </c>
      <c r="AM62" s="14"/>
      <c r="AN62" s="14"/>
    </row>
    <row r="63" spans="4:40" ht="18.75" customHeight="1" x14ac:dyDescent="0.4">
      <c r="D63" s="7" t="s">
        <v>25</v>
      </c>
      <c r="E63" s="7" t="s">
        <v>36</v>
      </c>
      <c r="F63" s="16">
        <v>52</v>
      </c>
      <c r="G63" s="14">
        <v>34</v>
      </c>
      <c r="H63" s="14">
        <v>30.5</v>
      </c>
      <c r="I63" s="14">
        <v>31.5</v>
      </c>
      <c r="J63" s="14">
        <v>33</v>
      </c>
      <c r="K63" s="14">
        <v>33.5</v>
      </c>
      <c r="L63" s="14">
        <v>31.5</v>
      </c>
      <c r="M63" s="21">
        <f t="shared" si="20"/>
        <v>32.333333333333336</v>
      </c>
      <c r="N63" s="21">
        <f t="shared" si="21"/>
        <v>1.247219128924647</v>
      </c>
      <c r="O63" s="14">
        <v>29.5</v>
      </c>
      <c r="P63" s="14">
        <v>28</v>
      </c>
      <c r="Q63" s="14">
        <v>27</v>
      </c>
      <c r="R63" s="14">
        <v>28</v>
      </c>
      <c r="S63" s="14">
        <v>27</v>
      </c>
      <c r="T63" s="14">
        <v>27.5</v>
      </c>
      <c r="U63" s="21">
        <f t="shared" si="12"/>
        <v>27.833333333333332</v>
      </c>
      <c r="V63" s="21">
        <f t="shared" si="13"/>
        <v>0.84983658559879749</v>
      </c>
      <c r="W63" s="14">
        <v>44.5</v>
      </c>
      <c r="X63" s="14">
        <v>45.5</v>
      </c>
      <c r="Y63" s="14">
        <v>42.5</v>
      </c>
      <c r="Z63" s="14">
        <v>43</v>
      </c>
      <c r="AA63" s="14">
        <v>43</v>
      </c>
      <c r="AB63" s="14">
        <v>44</v>
      </c>
      <c r="AC63" s="21">
        <f t="shared" si="18"/>
        <v>43.75</v>
      </c>
      <c r="AD63" s="21">
        <f t="shared" si="19"/>
        <v>1.0307764064044151</v>
      </c>
      <c r="AE63" s="14">
        <v>41.5</v>
      </c>
      <c r="AF63" s="14">
        <v>42.5</v>
      </c>
      <c r="AG63" s="14">
        <v>42</v>
      </c>
      <c r="AH63" s="14">
        <v>42</v>
      </c>
      <c r="AI63" s="14">
        <v>42.5</v>
      </c>
      <c r="AJ63" s="14">
        <v>42</v>
      </c>
      <c r="AK63" s="21">
        <f t="shared" si="14"/>
        <v>42.083333333333336</v>
      </c>
      <c r="AL63" s="21">
        <f t="shared" si="15"/>
        <v>0.34359213546813844</v>
      </c>
      <c r="AM63" s="14"/>
      <c r="AN63" s="16"/>
    </row>
    <row r="64" spans="4:40" ht="18.75" customHeight="1" x14ac:dyDescent="0.4">
      <c r="D64" s="7" t="s">
        <v>26</v>
      </c>
      <c r="E64" s="7" t="s">
        <v>37</v>
      </c>
      <c r="F64" s="16">
        <v>47</v>
      </c>
      <c r="G64" s="14">
        <v>31</v>
      </c>
      <c r="H64" s="14">
        <v>29</v>
      </c>
      <c r="I64" s="14">
        <v>30</v>
      </c>
      <c r="J64" s="14">
        <v>29.5</v>
      </c>
      <c r="K64" s="14">
        <v>29</v>
      </c>
      <c r="L64" s="14">
        <v>29</v>
      </c>
      <c r="M64" s="21">
        <f t="shared" si="20"/>
        <v>29.583333333333332</v>
      </c>
      <c r="N64" s="21">
        <f t="shared" si="21"/>
        <v>0.73124703228267685</v>
      </c>
      <c r="O64" s="14">
        <v>24.5</v>
      </c>
      <c r="P64" s="14">
        <v>23.5</v>
      </c>
      <c r="Q64" s="14">
        <v>23.5</v>
      </c>
      <c r="R64" s="14">
        <v>26</v>
      </c>
      <c r="S64" s="14">
        <v>23.5</v>
      </c>
      <c r="T64" s="14">
        <v>24.5</v>
      </c>
      <c r="U64" s="21">
        <f t="shared" si="12"/>
        <v>24.25</v>
      </c>
      <c r="V64" s="21">
        <f t="shared" si="13"/>
        <v>0.90138781886599728</v>
      </c>
      <c r="W64" s="14">
        <v>41</v>
      </c>
      <c r="X64" s="14">
        <v>40.5</v>
      </c>
      <c r="Y64" s="14">
        <v>40.5</v>
      </c>
      <c r="Z64" s="14">
        <v>39.5</v>
      </c>
      <c r="AA64" s="14">
        <v>42</v>
      </c>
      <c r="AB64" s="14">
        <v>40.5</v>
      </c>
      <c r="AC64" s="21">
        <f t="shared" si="18"/>
        <v>40.666666666666664</v>
      </c>
      <c r="AD64" s="21">
        <f t="shared" si="19"/>
        <v>0.74535599249992979</v>
      </c>
      <c r="AE64" s="14">
        <v>41.5</v>
      </c>
      <c r="AF64" s="14">
        <v>41</v>
      </c>
      <c r="AG64" s="14">
        <v>40.5</v>
      </c>
      <c r="AH64" s="14">
        <v>39.5</v>
      </c>
      <c r="AI64" s="14">
        <v>40.5</v>
      </c>
      <c r="AJ64" s="14">
        <v>40</v>
      </c>
      <c r="AK64" s="21">
        <f t="shared" si="14"/>
        <v>40.5</v>
      </c>
      <c r="AL64" s="21">
        <f t="shared" si="15"/>
        <v>0.6454972243679028</v>
      </c>
      <c r="AM64" s="14"/>
      <c r="AN64" s="14"/>
    </row>
    <row r="65" spans="4:40" ht="18.75" customHeight="1" x14ac:dyDescent="0.4">
      <c r="D65" s="7" t="s">
        <v>104</v>
      </c>
      <c r="E65" s="7" t="s">
        <v>105</v>
      </c>
      <c r="F65" s="16">
        <v>57</v>
      </c>
      <c r="G65" s="14">
        <v>34.5</v>
      </c>
      <c r="H65" s="14">
        <v>33</v>
      </c>
      <c r="I65" s="14">
        <v>33.5</v>
      </c>
      <c r="J65" s="14">
        <v>35</v>
      </c>
      <c r="K65" s="14">
        <v>34.5</v>
      </c>
      <c r="L65" s="14">
        <v>33.5</v>
      </c>
      <c r="M65" s="21">
        <f t="shared" si="20"/>
        <v>34</v>
      </c>
      <c r="N65" s="21">
        <f t="shared" si="21"/>
        <v>0.70710678118654757</v>
      </c>
      <c r="O65" s="14">
        <v>32.5</v>
      </c>
      <c r="P65" s="14">
        <v>33</v>
      </c>
      <c r="Q65" s="14">
        <v>33.5</v>
      </c>
      <c r="R65" s="14">
        <v>33.5</v>
      </c>
      <c r="S65" s="14">
        <v>33</v>
      </c>
      <c r="T65" s="14">
        <v>32.5</v>
      </c>
      <c r="U65" s="21">
        <f t="shared" si="12"/>
        <v>33</v>
      </c>
      <c r="V65" s="21">
        <f t="shared" si="13"/>
        <v>0.40824829046386302</v>
      </c>
      <c r="W65" s="14">
        <v>50</v>
      </c>
      <c r="X65" s="14">
        <v>49.5</v>
      </c>
      <c r="Y65" s="14">
        <v>50</v>
      </c>
      <c r="Z65" s="14">
        <v>49.5</v>
      </c>
      <c r="AA65" s="14">
        <v>50.5</v>
      </c>
      <c r="AB65" s="14">
        <v>50</v>
      </c>
      <c r="AC65" s="21">
        <f t="shared" si="18"/>
        <v>49.916666666666664</v>
      </c>
      <c r="AD65" s="21">
        <f t="shared" si="19"/>
        <v>0.34359213546813838</v>
      </c>
      <c r="AE65" s="14">
        <v>50</v>
      </c>
      <c r="AF65" s="14">
        <v>50</v>
      </c>
      <c r="AG65" s="14">
        <v>49</v>
      </c>
      <c r="AH65" s="14">
        <v>48</v>
      </c>
      <c r="AI65" s="14">
        <v>50</v>
      </c>
      <c r="AJ65" s="14">
        <v>50</v>
      </c>
      <c r="AK65" s="21">
        <f t="shared" si="14"/>
        <v>49.5</v>
      </c>
      <c r="AL65" s="21">
        <f t="shared" si="15"/>
        <v>0.76376261582597338</v>
      </c>
      <c r="AM65" s="14"/>
      <c r="AN65" s="16"/>
    </row>
    <row r="66" spans="4:40" ht="18.75" customHeight="1" x14ac:dyDescent="0.4">
      <c r="D66" s="7" t="s">
        <v>103</v>
      </c>
      <c r="E66" s="7"/>
      <c r="F66" s="16"/>
      <c r="G66" s="14"/>
      <c r="H66" s="14"/>
      <c r="I66" s="14"/>
      <c r="J66" s="14"/>
      <c r="K66" s="14"/>
      <c r="L66" s="14"/>
      <c r="M66" s="21" t="e">
        <f t="shared" si="20"/>
        <v>#DIV/0!</v>
      </c>
      <c r="N66" s="21" t="e">
        <f t="shared" si="21"/>
        <v>#DIV/0!</v>
      </c>
      <c r="O66" s="14"/>
      <c r="P66" s="14"/>
      <c r="Q66" s="14"/>
      <c r="R66" s="14"/>
      <c r="S66" s="14"/>
      <c r="T66" s="14"/>
      <c r="U66" s="21" t="e">
        <f t="shared" si="12"/>
        <v>#DIV/0!</v>
      </c>
      <c r="V66" s="21" t="e">
        <f t="shared" si="13"/>
        <v>#DIV/0!</v>
      </c>
      <c r="W66" s="14"/>
      <c r="X66" s="14"/>
      <c r="Y66" s="14"/>
      <c r="Z66" s="14"/>
      <c r="AA66" s="14"/>
      <c r="AB66" s="14"/>
      <c r="AC66" s="21" t="e">
        <f t="shared" si="18"/>
        <v>#DIV/0!</v>
      </c>
      <c r="AD66" s="21" t="e">
        <f t="shared" si="19"/>
        <v>#DIV/0!</v>
      </c>
      <c r="AE66" s="14"/>
      <c r="AF66" s="14"/>
      <c r="AG66" s="14"/>
      <c r="AH66" s="14"/>
      <c r="AI66" s="14"/>
      <c r="AJ66" s="14"/>
      <c r="AK66" s="21" t="e">
        <f t="shared" si="14"/>
        <v>#DIV/0!</v>
      </c>
      <c r="AL66" s="21" t="e">
        <f t="shared" si="15"/>
        <v>#DIV/0!</v>
      </c>
      <c r="AM66" s="14"/>
      <c r="AN66" s="16"/>
    </row>
    <row r="67" spans="4:40" ht="18.75" customHeight="1" x14ac:dyDescent="0.4">
      <c r="D67" s="1" t="s">
        <v>106</v>
      </c>
      <c r="E67" s="1" t="s">
        <v>108</v>
      </c>
      <c r="F67" s="14">
        <v>53</v>
      </c>
      <c r="G67" s="14">
        <v>31</v>
      </c>
      <c r="H67" s="14">
        <v>32.5</v>
      </c>
      <c r="I67" s="14">
        <v>31.5</v>
      </c>
      <c r="J67" s="14">
        <v>32.5</v>
      </c>
      <c r="K67" s="14">
        <v>33.5</v>
      </c>
      <c r="L67" s="14">
        <v>32.5</v>
      </c>
      <c r="M67" s="21">
        <f t="shared" si="20"/>
        <v>32.25</v>
      </c>
      <c r="N67" s="21">
        <f t="shared" si="21"/>
        <v>0.80363756341607961</v>
      </c>
      <c r="O67" s="14">
        <v>29</v>
      </c>
      <c r="P67" s="14">
        <v>29.5</v>
      </c>
      <c r="Q67" s="14">
        <v>28</v>
      </c>
      <c r="R67" s="14">
        <v>28.5</v>
      </c>
      <c r="S67" s="14">
        <v>27.5</v>
      </c>
      <c r="T67" s="14">
        <v>28</v>
      </c>
      <c r="U67" s="21">
        <f t="shared" si="12"/>
        <v>28.416666666666668</v>
      </c>
      <c r="V67" s="21">
        <f t="shared" si="13"/>
        <v>0.67185481235821243</v>
      </c>
      <c r="W67" s="14">
        <v>47</v>
      </c>
      <c r="X67" s="14">
        <v>47</v>
      </c>
      <c r="Y67" s="14">
        <v>47.5</v>
      </c>
      <c r="Z67" s="14">
        <v>47</v>
      </c>
      <c r="AA67" s="14">
        <v>47.5</v>
      </c>
      <c r="AB67" s="14">
        <v>48</v>
      </c>
      <c r="AC67" s="21">
        <f t="shared" si="18"/>
        <v>47.333333333333336</v>
      </c>
      <c r="AD67" s="21">
        <f t="shared" si="19"/>
        <v>0.37267799624996495</v>
      </c>
      <c r="AE67" s="14">
        <v>45</v>
      </c>
      <c r="AF67" s="14">
        <v>45.5</v>
      </c>
      <c r="AG67" s="14">
        <v>47</v>
      </c>
      <c r="AH67" s="14">
        <v>45.5</v>
      </c>
      <c r="AI67" s="14">
        <v>45.5</v>
      </c>
      <c r="AJ67" s="14">
        <v>45</v>
      </c>
      <c r="AK67" s="21">
        <f t="shared" si="14"/>
        <v>45.583333333333336</v>
      </c>
      <c r="AL67" s="21">
        <f t="shared" si="15"/>
        <v>0.67185481235821243</v>
      </c>
      <c r="AM67" s="14"/>
      <c r="AN67" s="14"/>
    </row>
    <row r="68" spans="4:40" ht="18.75" customHeight="1" x14ac:dyDescent="0.4">
      <c r="D68" s="1" t="s">
        <v>107</v>
      </c>
      <c r="E68" s="1" t="s">
        <v>109</v>
      </c>
      <c r="F68" s="14"/>
      <c r="G68" s="14"/>
      <c r="H68" s="14"/>
      <c r="I68" s="14"/>
      <c r="J68" s="14"/>
      <c r="K68" s="14"/>
      <c r="L68" s="14"/>
      <c r="M68" s="21" t="e">
        <f t="shared" si="20"/>
        <v>#DIV/0!</v>
      </c>
      <c r="N68" s="21" t="e">
        <f t="shared" si="21"/>
        <v>#DIV/0!</v>
      </c>
      <c r="O68" s="14"/>
      <c r="P68" s="14"/>
      <c r="Q68" s="14"/>
      <c r="R68" s="14"/>
      <c r="S68" s="14"/>
      <c r="T68" s="14"/>
      <c r="U68" s="21" t="e">
        <f t="shared" si="12"/>
        <v>#DIV/0!</v>
      </c>
      <c r="V68" s="21" t="e">
        <f t="shared" si="13"/>
        <v>#DIV/0!</v>
      </c>
      <c r="W68" s="14"/>
      <c r="X68" s="14"/>
      <c r="Y68" s="14"/>
      <c r="Z68" s="14"/>
      <c r="AA68" s="14"/>
      <c r="AB68" s="14"/>
      <c r="AC68" s="21" t="e">
        <f t="shared" si="18"/>
        <v>#DIV/0!</v>
      </c>
      <c r="AD68" s="21" t="e">
        <f t="shared" si="19"/>
        <v>#DIV/0!</v>
      </c>
      <c r="AE68" s="14"/>
      <c r="AF68" s="14"/>
      <c r="AG68" s="14"/>
      <c r="AH68" s="14"/>
      <c r="AI68" s="14"/>
      <c r="AJ68" s="14"/>
      <c r="AK68" s="21" t="e">
        <f t="shared" si="14"/>
        <v>#DIV/0!</v>
      </c>
      <c r="AL68" s="21" t="e">
        <f t="shared" si="15"/>
        <v>#DIV/0!</v>
      </c>
      <c r="AM68" s="14"/>
      <c r="AN68" s="16"/>
    </row>
    <row r="69" spans="4:40" ht="18.75" customHeight="1" x14ac:dyDescent="0.4">
      <c r="D69" s="1" t="s">
        <v>344</v>
      </c>
      <c r="E69" s="1" t="s">
        <v>345</v>
      </c>
      <c r="F69" s="14">
        <v>58</v>
      </c>
      <c r="G69" s="14">
        <v>34</v>
      </c>
      <c r="H69" s="14">
        <v>34</v>
      </c>
      <c r="I69" s="14">
        <v>34</v>
      </c>
      <c r="J69" s="14">
        <v>34</v>
      </c>
      <c r="K69" s="14">
        <v>33</v>
      </c>
      <c r="L69" s="14">
        <v>33</v>
      </c>
      <c r="M69" s="21">
        <f t="shared" ref="M69" si="69">AVERAGE(G69:L69)</f>
        <v>33.666666666666664</v>
      </c>
      <c r="N69" s="21">
        <f t="shared" ref="N69" si="70">STDEVP(G69:L69)</f>
        <v>0.47140452079103168</v>
      </c>
      <c r="O69" s="14">
        <v>32</v>
      </c>
      <c r="P69" s="14">
        <v>32.5</v>
      </c>
      <c r="Q69" s="14">
        <v>33.5</v>
      </c>
      <c r="R69" s="14">
        <v>32</v>
      </c>
      <c r="S69" s="14">
        <v>31.5</v>
      </c>
      <c r="T69" s="14">
        <v>31.5</v>
      </c>
      <c r="U69" s="21">
        <f t="shared" ref="U69" si="71">AVERAGE(O69:T69)</f>
        <v>32.166666666666664</v>
      </c>
      <c r="V69" s="21">
        <f t="shared" ref="V69" si="72">STDEVP(O69:T69)</f>
        <v>0.68718427093627676</v>
      </c>
      <c r="W69" s="14">
        <v>48</v>
      </c>
      <c r="X69" s="14">
        <v>47.5</v>
      </c>
      <c r="Y69" s="14">
        <v>48.5</v>
      </c>
      <c r="Z69" s="14">
        <v>47.5</v>
      </c>
      <c r="AA69" s="14">
        <v>48.5</v>
      </c>
      <c r="AB69" s="14">
        <v>49</v>
      </c>
      <c r="AC69" s="21">
        <f t="shared" ref="AC69" si="73">AVERAGE(W69:AB69)</f>
        <v>48.166666666666664</v>
      </c>
      <c r="AD69" s="21">
        <f t="shared" ref="AD69" si="74">STDEVP(W69:AB69)</f>
        <v>0.55277079839256671</v>
      </c>
      <c r="AE69" s="14">
        <v>48</v>
      </c>
      <c r="AF69" s="14">
        <v>48</v>
      </c>
      <c r="AG69" s="14">
        <v>47.5</v>
      </c>
      <c r="AH69" s="14">
        <v>47.5</v>
      </c>
      <c r="AI69" s="14">
        <v>48</v>
      </c>
      <c r="AJ69" s="14">
        <v>49</v>
      </c>
      <c r="AK69" s="21">
        <f t="shared" ref="AK69" si="75">AVERAGE(AE69:AJ69)</f>
        <v>48</v>
      </c>
      <c r="AL69" s="21">
        <f t="shared" ref="AL69" si="76">STDEVP(AE69:AJ69)</f>
        <v>0.5</v>
      </c>
      <c r="AM69" s="14"/>
      <c r="AN69" s="16"/>
    </row>
    <row r="70" spans="4:40" ht="18.75" customHeight="1" x14ac:dyDescent="0.4">
      <c r="D70" s="1" t="s">
        <v>27</v>
      </c>
      <c r="E70" s="1" t="s">
        <v>58</v>
      </c>
      <c r="F70" s="14">
        <v>50</v>
      </c>
      <c r="G70" s="14">
        <v>33.5</v>
      </c>
      <c r="H70" s="14">
        <v>33</v>
      </c>
      <c r="I70" s="14">
        <v>31.5</v>
      </c>
      <c r="J70" s="14">
        <v>32.5</v>
      </c>
      <c r="K70" s="14">
        <v>31</v>
      </c>
      <c r="L70" s="14">
        <v>32</v>
      </c>
      <c r="M70" s="21">
        <f t="shared" si="20"/>
        <v>32.25</v>
      </c>
      <c r="N70" s="21">
        <f t="shared" si="21"/>
        <v>0.8539125638299665</v>
      </c>
      <c r="O70" s="14">
        <v>28</v>
      </c>
      <c r="P70" s="14">
        <v>28</v>
      </c>
      <c r="Q70" s="14">
        <v>29</v>
      </c>
      <c r="R70" s="14">
        <v>28.5</v>
      </c>
      <c r="S70" s="14">
        <v>27</v>
      </c>
      <c r="T70" s="14">
        <v>27</v>
      </c>
      <c r="U70" s="21">
        <f t="shared" si="12"/>
        <v>27.916666666666668</v>
      </c>
      <c r="V70" s="21">
        <f t="shared" si="13"/>
        <v>0.73124703228267685</v>
      </c>
      <c r="W70" s="14">
        <v>42</v>
      </c>
      <c r="X70" s="14">
        <v>43.5</v>
      </c>
      <c r="Y70" s="14">
        <v>42.5</v>
      </c>
      <c r="Z70" s="14">
        <v>43.5</v>
      </c>
      <c r="AA70" s="14">
        <v>43</v>
      </c>
      <c r="AB70" s="14">
        <v>43.5</v>
      </c>
      <c r="AC70" s="21">
        <f t="shared" si="18"/>
        <v>43</v>
      </c>
      <c r="AD70" s="21">
        <f t="shared" si="19"/>
        <v>0.57735026918962573</v>
      </c>
      <c r="AE70" s="14">
        <v>41</v>
      </c>
      <c r="AF70" s="14">
        <v>40.5</v>
      </c>
      <c r="AG70" s="14">
        <v>41</v>
      </c>
      <c r="AH70" s="14">
        <v>41</v>
      </c>
      <c r="AI70" s="14">
        <v>40.5</v>
      </c>
      <c r="AJ70" s="14">
        <v>41</v>
      </c>
      <c r="AK70" s="21">
        <f t="shared" si="14"/>
        <v>40.833333333333336</v>
      </c>
      <c r="AL70" s="21">
        <f t="shared" si="15"/>
        <v>0.23570226039551584</v>
      </c>
      <c r="AN70" s="14"/>
    </row>
    <row r="71" spans="4:40" ht="18.75" customHeight="1" x14ac:dyDescent="0.4">
      <c r="D71" s="1" t="s">
        <v>110</v>
      </c>
      <c r="E71" s="1" t="s">
        <v>368</v>
      </c>
      <c r="F71" s="14"/>
      <c r="G71" s="14"/>
      <c r="H71" s="14"/>
      <c r="I71" s="14"/>
      <c r="J71" s="14"/>
      <c r="K71" s="14"/>
      <c r="L71" s="14"/>
      <c r="M71" s="21" t="e">
        <f t="shared" si="20"/>
        <v>#DIV/0!</v>
      </c>
      <c r="N71" s="21" t="e">
        <f t="shared" si="21"/>
        <v>#DIV/0!</v>
      </c>
      <c r="O71" s="14"/>
      <c r="P71" s="14"/>
      <c r="Q71" s="14"/>
      <c r="R71" s="14"/>
      <c r="S71" s="14"/>
      <c r="T71" s="14"/>
      <c r="U71" s="21" t="e">
        <f t="shared" si="12"/>
        <v>#DIV/0!</v>
      </c>
      <c r="V71" s="21" t="e">
        <f t="shared" si="13"/>
        <v>#DIV/0!</v>
      </c>
      <c r="W71" s="14"/>
      <c r="X71" s="14"/>
      <c r="Y71" s="14"/>
      <c r="Z71" s="14"/>
      <c r="AA71" s="14"/>
      <c r="AB71" s="14"/>
      <c r="AC71" s="21" t="e">
        <f t="shared" si="18"/>
        <v>#DIV/0!</v>
      </c>
      <c r="AD71" s="21" t="e">
        <f t="shared" si="19"/>
        <v>#DIV/0!</v>
      </c>
      <c r="AE71" s="14"/>
      <c r="AF71" s="14"/>
      <c r="AG71" s="14"/>
      <c r="AH71" s="14"/>
      <c r="AI71" s="14"/>
      <c r="AJ71" s="14"/>
      <c r="AK71" s="21" t="e">
        <f t="shared" si="14"/>
        <v>#DIV/0!</v>
      </c>
      <c r="AL71" s="21" t="e">
        <f t="shared" si="15"/>
        <v>#DIV/0!</v>
      </c>
      <c r="AN71" s="16"/>
    </row>
    <row r="72" spans="4:40" ht="18.75" customHeight="1" x14ac:dyDescent="0.4">
      <c r="D72" s="1" t="s">
        <v>9</v>
      </c>
      <c r="E72" s="1" t="s">
        <v>54</v>
      </c>
      <c r="F72" s="14">
        <v>50</v>
      </c>
      <c r="G72" s="14">
        <v>30</v>
      </c>
      <c r="H72" s="14">
        <v>32.5</v>
      </c>
      <c r="I72" s="14">
        <v>31.5</v>
      </c>
      <c r="J72" s="14">
        <v>31</v>
      </c>
      <c r="K72" s="14">
        <v>31</v>
      </c>
      <c r="L72" s="14">
        <v>31</v>
      </c>
      <c r="M72" s="21">
        <f t="shared" si="20"/>
        <v>31.166666666666668</v>
      </c>
      <c r="N72" s="21">
        <f t="shared" si="21"/>
        <v>0.74535599249992979</v>
      </c>
      <c r="O72" s="14">
        <v>29.5</v>
      </c>
      <c r="P72" s="14">
        <v>28.5</v>
      </c>
      <c r="Q72" s="14">
        <v>28</v>
      </c>
      <c r="R72" s="14">
        <v>29.5</v>
      </c>
      <c r="S72" s="14">
        <v>29</v>
      </c>
      <c r="T72" s="14">
        <v>28.5</v>
      </c>
      <c r="U72" s="21">
        <f t="shared" si="12"/>
        <v>28.833333333333332</v>
      </c>
      <c r="V72" s="21">
        <f t="shared" si="13"/>
        <v>0.5527707983925666</v>
      </c>
      <c r="W72" s="14">
        <v>44</v>
      </c>
      <c r="X72" s="14">
        <v>43.5</v>
      </c>
      <c r="Y72" s="14">
        <v>43</v>
      </c>
      <c r="Z72" s="14">
        <v>43</v>
      </c>
      <c r="AA72" s="14">
        <v>42.5</v>
      </c>
      <c r="AB72" s="14">
        <v>43.5</v>
      </c>
      <c r="AC72" s="21">
        <f t="shared" si="18"/>
        <v>43.25</v>
      </c>
      <c r="AD72" s="21">
        <f t="shared" si="19"/>
        <v>0.47871355387816905</v>
      </c>
      <c r="AE72" s="14">
        <v>42.5</v>
      </c>
      <c r="AF72" s="14">
        <v>42</v>
      </c>
      <c r="AG72" s="14">
        <v>41</v>
      </c>
      <c r="AH72" s="14">
        <v>41.5</v>
      </c>
      <c r="AI72" s="14">
        <v>40.5</v>
      </c>
      <c r="AJ72" s="14">
        <v>42</v>
      </c>
      <c r="AK72" s="21">
        <f t="shared" si="14"/>
        <v>41.583333333333336</v>
      </c>
      <c r="AL72" s="21">
        <f t="shared" si="15"/>
        <v>0.67185481235821243</v>
      </c>
      <c r="AN72" s="14"/>
    </row>
    <row r="73" spans="4:40" ht="18.75" customHeight="1" x14ac:dyDescent="0.4">
      <c r="D73" s="1" t="s">
        <v>68</v>
      </c>
      <c r="E73" s="1" t="s">
        <v>67</v>
      </c>
      <c r="F73" s="14">
        <v>48</v>
      </c>
      <c r="G73" s="14">
        <v>28</v>
      </c>
      <c r="H73" s="14">
        <v>29</v>
      </c>
      <c r="I73" s="14">
        <v>28</v>
      </c>
      <c r="J73" s="14">
        <v>26</v>
      </c>
      <c r="K73" s="14">
        <v>28.5</v>
      </c>
      <c r="L73" s="14">
        <v>28.5</v>
      </c>
      <c r="M73" s="21">
        <f t="shared" si="20"/>
        <v>28</v>
      </c>
      <c r="N73" s="21">
        <f t="shared" si="21"/>
        <v>0.9574271077563381</v>
      </c>
      <c r="O73" s="14">
        <v>22</v>
      </c>
      <c r="P73" s="14">
        <v>23.5</v>
      </c>
      <c r="Q73" s="14">
        <v>22</v>
      </c>
      <c r="R73" s="14">
        <v>22.5</v>
      </c>
      <c r="S73" s="14">
        <v>22.5</v>
      </c>
      <c r="T73" s="14">
        <v>23</v>
      </c>
      <c r="U73" s="21">
        <f t="shared" si="12"/>
        <v>22.583333333333332</v>
      </c>
      <c r="V73" s="21">
        <f t="shared" si="13"/>
        <v>0.5335936864527373</v>
      </c>
      <c r="W73" s="14">
        <v>40.5</v>
      </c>
      <c r="X73" s="14">
        <v>39.5</v>
      </c>
      <c r="Y73" s="14">
        <v>38.5</v>
      </c>
      <c r="Z73" s="14">
        <v>38</v>
      </c>
      <c r="AA73" s="14">
        <v>39</v>
      </c>
      <c r="AB73" s="14">
        <v>38.5</v>
      </c>
      <c r="AC73" s="21">
        <f t="shared" si="18"/>
        <v>39</v>
      </c>
      <c r="AD73" s="21">
        <f t="shared" si="19"/>
        <v>0.81649658092772603</v>
      </c>
      <c r="AE73" s="14">
        <v>32.5</v>
      </c>
      <c r="AF73" s="14">
        <v>34.5</v>
      </c>
      <c r="AG73" s="14">
        <v>34.5</v>
      </c>
      <c r="AH73" s="14">
        <v>34.5</v>
      </c>
      <c r="AI73" s="14">
        <v>34</v>
      </c>
      <c r="AJ73" s="14">
        <v>33.5</v>
      </c>
      <c r="AK73" s="21">
        <f t="shared" si="14"/>
        <v>33.916666666666664</v>
      </c>
      <c r="AL73" s="21">
        <f t="shared" si="15"/>
        <v>0.73124703228267662</v>
      </c>
      <c r="AN73" s="16"/>
    </row>
    <row r="74" spans="4:40" ht="18.75" customHeight="1" x14ac:dyDescent="0.4">
      <c r="D74" s="1" t="s">
        <v>111</v>
      </c>
      <c r="E74" s="1" t="s">
        <v>113</v>
      </c>
      <c r="F74" s="14">
        <v>51</v>
      </c>
      <c r="G74" s="14">
        <v>28</v>
      </c>
      <c r="H74" s="14">
        <v>27</v>
      </c>
      <c r="I74" s="14">
        <v>27.5</v>
      </c>
      <c r="J74" s="14">
        <v>27</v>
      </c>
      <c r="K74" s="14">
        <v>26.5</v>
      </c>
      <c r="L74" s="14">
        <v>27</v>
      </c>
      <c r="M74" s="21">
        <f t="shared" si="20"/>
        <v>27.166666666666668</v>
      </c>
      <c r="N74" s="21">
        <f t="shared" si="21"/>
        <v>0.47140452079103162</v>
      </c>
      <c r="O74" s="14">
        <v>37</v>
      </c>
      <c r="P74" s="14">
        <v>36.5</v>
      </c>
      <c r="Q74" s="14">
        <v>37</v>
      </c>
      <c r="R74" s="14">
        <v>35.5</v>
      </c>
      <c r="S74" s="14">
        <v>36.5</v>
      </c>
      <c r="T74" s="14">
        <v>36</v>
      </c>
      <c r="U74" s="21">
        <f t="shared" si="12"/>
        <v>36.416666666666664</v>
      </c>
      <c r="V74" s="21">
        <f t="shared" si="13"/>
        <v>0.53359368645273741</v>
      </c>
      <c r="W74" s="14">
        <v>48.5</v>
      </c>
      <c r="X74" s="14">
        <v>48</v>
      </c>
      <c r="Y74" s="14">
        <v>48</v>
      </c>
      <c r="Z74" s="14">
        <v>48</v>
      </c>
      <c r="AA74" s="14">
        <v>48</v>
      </c>
      <c r="AB74" s="14">
        <v>48</v>
      </c>
      <c r="AC74" s="21">
        <f t="shared" si="18"/>
        <v>48.083333333333336</v>
      </c>
      <c r="AD74" s="21">
        <f t="shared" si="19"/>
        <v>0.18633899812498245</v>
      </c>
      <c r="AE74" s="14">
        <v>50</v>
      </c>
      <c r="AF74" s="14">
        <v>48.5</v>
      </c>
      <c r="AG74" s="14">
        <v>49</v>
      </c>
      <c r="AH74" s="14">
        <v>48.5</v>
      </c>
      <c r="AI74" s="14">
        <v>49.5</v>
      </c>
      <c r="AJ74" s="14">
        <v>49.5</v>
      </c>
      <c r="AK74" s="21">
        <f t="shared" si="14"/>
        <v>49.166666666666664</v>
      </c>
      <c r="AL74" s="21">
        <f t="shared" si="15"/>
        <v>0.55277079839256671</v>
      </c>
      <c r="AN74" s="16"/>
    </row>
    <row r="75" spans="4:40" ht="18.75" customHeight="1" x14ac:dyDescent="0.4">
      <c r="D75" s="1" t="s">
        <v>112</v>
      </c>
      <c r="E75" s="1" t="s">
        <v>114</v>
      </c>
      <c r="F75" s="14"/>
      <c r="G75" s="14"/>
      <c r="H75" s="14"/>
      <c r="I75" s="14"/>
      <c r="J75" s="14"/>
      <c r="K75" s="14"/>
      <c r="L75" s="14"/>
      <c r="M75" s="21" t="e">
        <f t="shared" si="20"/>
        <v>#DIV/0!</v>
      </c>
      <c r="N75" s="21" t="e">
        <f t="shared" si="21"/>
        <v>#DIV/0!</v>
      </c>
      <c r="O75" s="14"/>
      <c r="P75" s="14"/>
      <c r="Q75" s="14"/>
      <c r="R75" s="14"/>
      <c r="S75" s="14"/>
      <c r="T75" s="14"/>
      <c r="U75" s="21" t="e">
        <f t="shared" si="12"/>
        <v>#DIV/0!</v>
      </c>
      <c r="V75" s="21" t="e">
        <f t="shared" si="13"/>
        <v>#DIV/0!</v>
      </c>
      <c r="W75" s="14"/>
      <c r="X75" s="14"/>
      <c r="Y75" s="14"/>
      <c r="Z75" s="14"/>
      <c r="AA75" s="14"/>
      <c r="AB75" s="14"/>
      <c r="AC75" s="21" t="e">
        <f t="shared" si="18"/>
        <v>#DIV/0!</v>
      </c>
      <c r="AD75" s="21" t="e">
        <f t="shared" si="19"/>
        <v>#DIV/0!</v>
      </c>
      <c r="AE75" s="14"/>
      <c r="AF75" s="14"/>
      <c r="AG75" s="14"/>
      <c r="AH75" s="14"/>
      <c r="AI75" s="14"/>
      <c r="AJ75" s="14"/>
      <c r="AK75" s="21" t="e">
        <f t="shared" si="14"/>
        <v>#DIV/0!</v>
      </c>
      <c r="AL75" s="21" t="e">
        <f t="shared" si="15"/>
        <v>#DIV/0!</v>
      </c>
      <c r="AN75" s="14"/>
    </row>
    <row r="76" spans="4:40" ht="18.75" customHeight="1" x14ac:dyDescent="0.4">
      <c r="D76" s="7" t="s">
        <v>116</v>
      </c>
      <c r="E76" s="7" t="s">
        <v>117</v>
      </c>
      <c r="F76" s="16">
        <v>54</v>
      </c>
      <c r="G76" s="14">
        <v>33.5</v>
      </c>
      <c r="H76" s="14">
        <v>32</v>
      </c>
      <c r="I76" s="14">
        <v>33</v>
      </c>
      <c r="J76" s="14">
        <v>34.5</v>
      </c>
      <c r="K76" s="14">
        <v>32</v>
      </c>
      <c r="L76" s="14">
        <v>31.5</v>
      </c>
      <c r="M76" s="21">
        <f t="shared" si="20"/>
        <v>32.75</v>
      </c>
      <c r="N76" s="21">
        <f t="shared" si="21"/>
        <v>1.0307764064044151</v>
      </c>
      <c r="O76" s="14">
        <v>28</v>
      </c>
      <c r="P76" s="14">
        <v>27.5</v>
      </c>
      <c r="Q76" s="14">
        <v>28</v>
      </c>
      <c r="R76" s="14">
        <v>27.5</v>
      </c>
      <c r="S76" s="14">
        <v>27</v>
      </c>
      <c r="T76" s="14">
        <v>27</v>
      </c>
      <c r="U76" s="21">
        <f t="shared" si="12"/>
        <v>27.5</v>
      </c>
      <c r="V76" s="21">
        <f t="shared" si="13"/>
        <v>0.40824829046386302</v>
      </c>
      <c r="W76" s="14">
        <v>47</v>
      </c>
      <c r="X76" s="14">
        <v>48</v>
      </c>
      <c r="Y76" s="14">
        <v>49.5</v>
      </c>
      <c r="Z76" s="14">
        <v>47.5</v>
      </c>
      <c r="AA76" s="14">
        <v>48.5</v>
      </c>
      <c r="AB76" s="14">
        <v>47</v>
      </c>
      <c r="AC76" s="21">
        <f t="shared" si="18"/>
        <v>47.916666666666664</v>
      </c>
      <c r="AD76" s="21">
        <f t="shared" si="19"/>
        <v>0.88584548439455413</v>
      </c>
      <c r="AE76" s="14">
        <v>44.5</v>
      </c>
      <c r="AF76" s="14">
        <v>42.5</v>
      </c>
      <c r="AG76" s="14">
        <v>43.5</v>
      </c>
      <c r="AH76" s="14">
        <v>44</v>
      </c>
      <c r="AI76" s="14">
        <v>43.5</v>
      </c>
      <c r="AJ76" s="14">
        <v>43.5</v>
      </c>
      <c r="AK76" s="21">
        <f t="shared" si="14"/>
        <v>43.583333333333336</v>
      </c>
      <c r="AL76" s="21">
        <f t="shared" si="15"/>
        <v>0.60667582410670973</v>
      </c>
      <c r="AN76" s="16"/>
    </row>
    <row r="77" spans="4:40" ht="18.75" customHeight="1" x14ac:dyDescent="0.4">
      <c r="D77" s="7" t="s">
        <v>115</v>
      </c>
      <c r="E77" s="7" t="s">
        <v>118</v>
      </c>
      <c r="F77" s="16">
        <v>49</v>
      </c>
      <c r="G77" s="14">
        <v>29.5</v>
      </c>
      <c r="H77" s="14">
        <v>31.5</v>
      </c>
      <c r="I77" s="14">
        <v>31</v>
      </c>
      <c r="J77" s="14">
        <v>29</v>
      </c>
      <c r="K77" s="14">
        <v>30</v>
      </c>
      <c r="L77" s="14">
        <v>29</v>
      </c>
      <c r="M77" s="21">
        <f t="shared" ref="M77" si="77">AVERAGE(G77:L77)</f>
        <v>30</v>
      </c>
      <c r="N77" s="21">
        <f t="shared" ref="N77" si="78">STDEVP(G77:L77)</f>
        <v>0.9574271077563381</v>
      </c>
      <c r="O77" s="14">
        <v>25</v>
      </c>
      <c r="P77" s="14">
        <v>24.5</v>
      </c>
      <c r="Q77" s="14">
        <v>25.5</v>
      </c>
      <c r="R77" s="14">
        <v>26.5</v>
      </c>
      <c r="S77" s="14">
        <v>25</v>
      </c>
      <c r="T77" s="14">
        <v>24.5</v>
      </c>
      <c r="U77" s="21">
        <f t="shared" si="12"/>
        <v>25.166666666666668</v>
      </c>
      <c r="V77" s="21">
        <f t="shared" si="13"/>
        <v>0.68718427093627676</v>
      </c>
      <c r="W77" s="14">
        <v>43</v>
      </c>
      <c r="X77" s="14">
        <v>42.5</v>
      </c>
      <c r="Y77" s="14">
        <v>43.5</v>
      </c>
      <c r="Z77" s="14">
        <v>42</v>
      </c>
      <c r="AA77" s="14">
        <v>44</v>
      </c>
      <c r="AB77" s="14">
        <v>42</v>
      </c>
      <c r="AC77" s="21">
        <f t="shared" si="18"/>
        <v>42.833333333333336</v>
      </c>
      <c r="AD77" s="21">
        <f t="shared" si="19"/>
        <v>0.74535599249992979</v>
      </c>
      <c r="AE77" s="14">
        <v>39.5</v>
      </c>
      <c r="AF77" s="14">
        <v>39.5</v>
      </c>
      <c r="AG77" s="14">
        <v>40</v>
      </c>
      <c r="AH77" s="14">
        <v>39.5</v>
      </c>
      <c r="AI77" s="14">
        <v>40.5</v>
      </c>
      <c r="AJ77" s="14">
        <v>41</v>
      </c>
      <c r="AK77" s="21">
        <f t="shared" si="14"/>
        <v>40</v>
      </c>
      <c r="AL77" s="21">
        <f t="shared" si="15"/>
        <v>0.57735026918962573</v>
      </c>
      <c r="AN77" s="16"/>
    </row>
    <row r="78" spans="4:40" ht="18.75" customHeight="1" x14ac:dyDescent="0.4">
      <c r="D78" s="7" t="s">
        <v>28</v>
      </c>
      <c r="E78" s="7" t="s">
        <v>55</v>
      </c>
      <c r="F78" s="15">
        <v>49</v>
      </c>
      <c r="G78" s="20">
        <v>29</v>
      </c>
      <c r="H78" s="20">
        <v>29.5</v>
      </c>
      <c r="I78" s="20">
        <v>29.5</v>
      </c>
      <c r="J78" s="20">
        <v>30</v>
      </c>
      <c r="K78" s="20">
        <v>29.5</v>
      </c>
      <c r="L78" s="20">
        <v>31</v>
      </c>
      <c r="M78" s="21">
        <f t="shared" si="20"/>
        <v>29.75</v>
      </c>
      <c r="N78" s="21">
        <f t="shared" si="21"/>
        <v>0.62915286960589578</v>
      </c>
      <c r="O78" s="20">
        <v>26</v>
      </c>
      <c r="P78" s="20">
        <v>26</v>
      </c>
      <c r="Q78" s="20">
        <v>26</v>
      </c>
      <c r="R78" s="20">
        <v>25.5</v>
      </c>
      <c r="S78" s="20">
        <v>27</v>
      </c>
      <c r="T78" s="20">
        <v>26.5</v>
      </c>
      <c r="U78" s="21">
        <f t="shared" si="12"/>
        <v>26.166666666666668</v>
      </c>
      <c r="V78" s="21">
        <f t="shared" si="13"/>
        <v>0.47140452079103168</v>
      </c>
      <c r="W78" s="20">
        <v>44.5</v>
      </c>
      <c r="X78" s="20">
        <v>44</v>
      </c>
      <c r="Y78" s="20">
        <v>44.5</v>
      </c>
      <c r="Z78" s="20">
        <v>43.5</v>
      </c>
      <c r="AA78" s="20">
        <v>43.5</v>
      </c>
      <c r="AB78" s="20">
        <v>42.5</v>
      </c>
      <c r="AC78" s="21">
        <f t="shared" si="18"/>
        <v>43.75</v>
      </c>
      <c r="AD78" s="21">
        <f t="shared" si="19"/>
        <v>0.69221865524317294</v>
      </c>
      <c r="AE78" s="20">
        <v>40.5</v>
      </c>
      <c r="AF78" s="20">
        <v>40.5</v>
      </c>
      <c r="AG78" s="20">
        <v>40.5</v>
      </c>
      <c r="AH78" s="20">
        <v>40.5</v>
      </c>
      <c r="AI78" s="20">
        <v>40</v>
      </c>
      <c r="AJ78" s="20">
        <v>41.5</v>
      </c>
      <c r="AK78" s="21">
        <f t="shared" si="14"/>
        <v>40.583333333333336</v>
      </c>
      <c r="AL78" s="21">
        <f t="shared" si="15"/>
        <v>0.44876373392787539</v>
      </c>
      <c r="AN78" s="14"/>
    </row>
    <row r="79" spans="4:40" ht="18.75" customHeight="1" x14ac:dyDescent="0.4">
      <c r="D79" s="7" t="s">
        <v>31</v>
      </c>
      <c r="E79" s="7" t="s">
        <v>56</v>
      </c>
      <c r="F79" s="15">
        <v>47</v>
      </c>
      <c r="G79" s="20">
        <v>27</v>
      </c>
      <c r="H79" s="20">
        <v>27.5</v>
      </c>
      <c r="I79" s="20">
        <v>30</v>
      </c>
      <c r="J79" s="20">
        <v>29.5</v>
      </c>
      <c r="K79" s="20">
        <v>28</v>
      </c>
      <c r="L79" s="20">
        <v>28.5</v>
      </c>
      <c r="M79" s="21">
        <f t="shared" si="20"/>
        <v>28.416666666666668</v>
      </c>
      <c r="N79" s="21">
        <f t="shared" si="21"/>
        <v>1.0573814617041266</v>
      </c>
      <c r="O79" s="20">
        <v>24.5</v>
      </c>
      <c r="P79" s="20">
        <v>24</v>
      </c>
      <c r="Q79" s="20">
        <v>25.5</v>
      </c>
      <c r="R79" s="20">
        <v>23.5</v>
      </c>
      <c r="S79" s="20">
        <v>23</v>
      </c>
      <c r="T79" s="20">
        <v>24.5</v>
      </c>
      <c r="U79" s="21">
        <f t="shared" si="12"/>
        <v>24.166666666666668</v>
      </c>
      <c r="V79" s="21">
        <f t="shared" si="13"/>
        <v>0.79930525388545326</v>
      </c>
      <c r="W79" s="20">
        <v>42</v>
      </c>
      <c r="X79" s="20">
        <v>40.5</v>
      </c>
      <c r="Y79" s="20">
        <v>40.5</v>
      </c>
      <c r="Z79" s="20">
        <v>41</v>
      </c>
      <c r="AA79" s="20">
        <v>40.5</v>
      </c>
      <c r="AB79" s="20">
        <v>41</v>
      </c>
      <c r="AC79" s="21">
        <f t="shared" si="18"/>
        <v>40.916666666666664</v>
      </c>
      <c r="AD79" s="21">
        <f t="shared" si="19"/>
        <v>0.53359368645273741</v>
      </c>
      <c r="AE79" s="20">
        <v>40</v>
      </c>
      <c r="AF79" s="20">
        <v>40</v>
      </c>
      <c r="AG79" s="20">
        <v>41</v>
      </c>
      <c r="AH79" s="20">
        <v>40</v>
      </c>
      <c r="AI79" s="20">
        <v>41.5</v>
      </c>
      <c r="AJ79" s="20">
        <v>39.5</v>
      </c>
      <c r="AK79" s="21">
        <f t="shared" si="14"/>
        <v>40.333333333333336</v>
      </c>
      <c r="AL79" s="21">
        <f t="shared" si="15"/>
        <v>0.68718427093627676</v>
      </c>
      <c r="AN79" s="16"/>
    </row>
    <row r="80" spans="4:40" ht="18.75" customHeight="1" x14ac:dyDescent="0.4">
      <c r="D80" s="1" t="s">
        <v>34</v>
      </c>
      <c r="E80" s="1" t="s">
        <v>119</v>
      </c>
      <c r="F80" s="14">
        <v>51</v>
      </c>
      <c r="G80" s="14">
        <v>29.5</v>
      </c>
      <c r="H80" s="14">
        <v>30</v>
      </c>
      <c r="I80" s="14">
        <v>29.5</v>
      </c>
      <c r="J80" s="14">
        <v>31</v>
      </c>
      <c r="K80" s="14">
        <v>31</v>
      </c>
      <c r="L80" s="14">
        <v>29.5</v>
      </c>
      <c r="M80" s="21">
        <f t="shared" si="20"/>
        <v>30.083333333333332</v>
      </c>
      <c r="N80" s="21">
        <f t="shared" si="21"/>
        <v>0.67185481235821243</v>
      </c>
      <c r="O80" s="14">
        <v>27</v>
      </c>
      <c r="P80" s="14">
        <v>25.5</v>
      </c>
      <c r="Q80" s="14">
        <v>26</v>
      </c>
      <c r="R80" s="14">
        <v>25.5</v>
      </c>
      <c r="S80" s="14">
        <v>26.5</v>
      </c>
      <c r="T80" s="14">
        <v>27.5</v>
      </c>
      <c r="U80" s="21">
        <f t="shared" si="12"/>
        <v>26.333333333333332</v>
      </c>
      <c r="V80" s="21">
        <f t="shared" si="13"/>
        <v>0.74535599249992979</v>
      </c>
      <c r="W80" s="14">
        <v>43.5</v>
      </c>
      <c r="X80" s="14">
        <v>44</v>
      </c>
      <c r="Y80" s="14">
        <v>42.5</v>
      </c>
      <c r="Z80" s="14">
        <v>44</v>
      </c>
      <c r="AA80" s="14">
        <v>44</v>
      </c>
      <c r="AB80" s="14">
        <v>43</v>
      </c>
      <c r="AC80" s="21">
        <f t="shared" si="18"/>
        <v>43.5</v>
      </c>
      <c r="AD80" s="21">
        <f t="shared" si="19"/>
        <v>0.57735026918962573</v>
      </c>
      <c r="AE80" s="14">
        <v>41.5</v>
      </c>
      <c r="AF80" s="14">
        <v>41</v>
      </c>
      <c r="AG80" s="14">
        <v>40.5</v>
      </c>
      <c r="AH80" s="14">
        <v>40.5</v>
      </c>
      <c r="AI80" s="14">
        <v>41</v>
      </c>
      <c r="AJ80" s="14">
        <v>40</v>
      </c>
      <c r="AK80" s="21">
        <f t="shared" si="14"/>
        <v>40.75</v>
      </c>
      <c r="AL80" s="21">
        <f t="shared" si="15"/>
        <v>0.47871355387816905</v>
      </c>
      <c r="AN80" s="14"/>
    </row>
    <row r="81" spans="4:40" ht="18.75" customHeight="1" x14ac:dyDescent="0.4">
      <c r="D81" s="1" t="s">
        <v>298</v>
      </c>
      <c r="E81" s="1" t="s">
        <v>319</v>
      </c>
      <c r="F81" s="14">
        <v>53</v>
      </c>
      <c r="G81" s="14">
        <v>34.5</v>
      </c>
      <c r="H81" s="14">
        <v>34</v>
      </c>
      <c r="I81" s="14">
        <v>33.5</v>
      </c>
      <c r="J81" s="14">
        <v>32.5</v>
      </c>
      <c r="K81" s="14">
        <v>33.5</v>
      </c>
      <c r="L81" s="14">
        <v>33.5</v>
      </c>
      <c r="M81" s="21">
        <f t="shared" si="20"/>
        <v>33.583333333333336</v>
      </c>
      <c r="N81" s="21">
        <f t="shared" si="21"/>
        <v>0.60667582410670984</v>
      </c>
      <c r="O81" s="14">
        <v>30</v>
      </c>
      <c r="P81" s="14">
        <v>29</v>
      </c>
      <c r="Q81" s="14">
        <v>30.5</v>
      </c>
      <c r="R81" s="14">
        <v>31.5</v>
      </c>
      <c r="S81" s="14">
        <v>30.5</v>
      </c>
      <c r="T81" s="14">
        <v>30</v>
      </c>
      <c r="U81" s="21">
        <f t="shared" si="12"/>
        <v>30.25</v>
      </c>
      <c r="V81" s="21">
        <f t="shared" si="13"/>
        <v>0.75</v>
      </c>
      <c r="W81" s="14">
        <v>47</v>
      </c>
      <c r="X81" s="14">
        <v>45.5</v>
      </c>
      <c r="Y81" s="14">
        <v>46.5</v>
      </c>
      <c r="Z81" s="14">
        <v>46</v>
      </c>
      <c r="AA81" s="14">
        <v>46.5</v>
      </c>
      <c r="AB81" s="14">
        <v>45.5</v>
      </c>
      <c r="AC81" s="21">
        <f t="shared" si="18"/>
        <v>46.166666666666664</v>
      </c>
      <c r="AD81" s="21">
        <f t="shared" si="19"/>
        <v>0.55277079839256671</v>
      </c>
      <c r="AE81" s="14">
        <v>44.5</v>
      </c>
      <c r="AF81" s="14">
        <v>43.5</v>
      </c>
      <c r="AG81" s="14">
        <v>43</v>
      </c>
      <c r="AH81" s="14">
        <v>43.5</v>
      </c>
      <c r="AI81" s="14">
        <v>43.5</v>
      </c>
      <c r="AJ81" s="14">
        <v>44</v>
      </c>
      <c r="AK81" s="21">
        <f t="shared" si="14"/>
        <v>43.666666666666664</v>
      </c>
      <c r="AL81" s="21">
        <f t="shared" si="15"/>
        <v>0.47140452079103168</v>
      </c>
      <c r="AN81" s="14"/>
    </row>
    <row r="82" spans="4:40" ht="18.75" customHeight="1" x14ac:dyDescent="0.4">
      <c r="D82" s="1" t="s">
        <v>328</v>
      </c>
      <c r="E82" s="1" t="s">
        <v>329</v>
      </c>
      <c r="F82" s="14"/>
      <c r="G82" s="14"/>
      <c r="H82" s="14"/>
      <c r="I82" s="14"/>
      <c r="J82" s="14"/>
      <c r="K82" s="14"/>
      <c r="L82" s="14"/>
      <c r="M82" s="21" t="e">
        <f t="shared" ref="M82" si="79">AVERAGE(G82:L82)</f>
        <v>#DIV/0!</v>
      </c>
      <c r="N82" s="21" t="e">
        <f t="shared" ref="N82" si="80">STDEVP(G82:L82)</f>
        <v>#DIV/0!</v>
      </c>
      <c r="O82" s="14"/>
      <c r="P82" s="14"/>
      <c r="Q82" s="14"/>
      <c r="R82" s="14"/>
      <c r="S82" s="14"/>
      <c r="T82" s="14"/>
      <c r="U82" s="21" t="e">
        <f t="shared" si="12"/>
        <v>#DIV/0!</v>
      </c>
      <c r="V82" s="21" t="e">
        <f t="shared" si="13"/>
        <v>#DIV/0!</v>
      </c>
      <c r="W82" s="14"/>
      <c r="X82" s="14"/>
      <c r="Y82" s="14"/>
      <c r="Z82" s="14"/>
      <c r="AA82" s="14"/>
      <c r="AB82" s="14"/>
      <c r="AC82" s="21" t="e">
        <f t="shared" si="18"/>
        <v>#DIV/0!</v>
      </c>
      <c r="AD82" s="21" t="e">
        <f t="shared" si="19"/>
        <v>#DIV/0!</v>
      </c>
      <c r="AE82" s="14"/>
      <c r="AF82" s="14"/>
      <c r="AG82" s="14"/>
      <c r="AH82" s="14"/>
      <c r="AI82" s="14"/>
      <c r="AJ82" s="14"/>
      <c r="AK82" s="21" t="e">
        <f t="shared" si="14"/>
        <v>#DIV/0!</v>
      </c>
      <c r="AL82" s="21" t="e">
        <f t="shared" si="15"/>
        <v>#DIV/0!</v>
      </c>
      <c r="AN82" s="14"/>
    </row>
    <row r="83" spans="4:40" ht="18.75" customHeight="1" x14ac:dyDescent="0.4">
      <c r="D83" s="1" t="s">
        <v>342</v>
      </c>
      <c r="E83" s="1" t="s">
        <v>343</v>
      </c>
      <c r="F83" s="14">
        <v>52</v>
      </c>
      <c r="G83" s="14">
        <v>31.5</v>
      </c>
      <c r="H83" s="14">
        <v>32</v>
      </c>
      <c r="I83" s="14">
        <v>33</v>
      </c>
      <c r="J83" s="14">
        <v>29.5</v>
      </c>
      <c r="K83" s="14">
        <v>32.5</v>
      </c>
      <c r="L83" s="14">
        <v>31</v>
      </c>
      <c r="M83" s="21">
        <f t="shared" ref="M83" si="81">AVERAGE(G83:L83)</f>
        <v>31.583333333333332</v>
      </c>
      <c r="N83" s="21">
        <f t="shared" ref="N83" si="82">STDEVP(G83:L83)</f>
        <v>1.1334558757279536</v>
      </c>
      <c r="O83" s="14">
        <v>30</v>
      </c>
      <c r="P83" s="14">
        <v>31</v>
      </c>
      <c r="Q83" s="14">
        <v>30.5</v>
      </c>
      <c r="R83" s="14">
        <v>31</v>
      </c>
      <c r="S83" s="14">
        <v>30</v>
      </c>
      <c r="T83" s="14">
        <v>30.5</v>
      </c>
      <c r="U83" s="21">
        <f t="shared" ref="U83" si="83">AVERAGE(O83:T83)</f>
        <v>30.5</v>
      </c>
      <c r="V83" s="21">
        <f t="shared" ref="V83" si="84">STDEVP(O83:T83)</f>
        <v>0.40824829046386302</v>
      </c>
      <c r="W83" s="14">
        <v>46.5</v>
      </c>
      <c r="X83" s="14">
        <v>46</v>
      </c>
      <c r="Y83" s="14">
        <v>43</v>
      </c>
      <c r="Z83" s="14">
        <v>43.5</v>
      </c>
      <c r="AA83" s="14">
        <v>46.5</v>
      </c>
      <c r="AB83" s="14">
        <v>47.5</v>
      </c>
      <c r="AC83" s="21">
        <f t="shared" ref="AC83" si="85">AVERAGE(W83:AB83)</f>
        <v>45.5</v>
      </c>
      <c r="AD83" s="21">
        <f t="shared" ref="AD83" si="86">STDEVP(W83:AB83)</f>
        <v>1.6583123951776999</v>
      </c>
      <c r="AE83" s="14">
        <v>47.5</v>
      </c>
      <c r="AF83" s="14">
        <v>47</v>
      </c>
      <c r="AG83" s="14">
        <v>46.5</v>
      </c>
      <c r="AH83" s="14">
        <v>47</v>
      </c>
      <c r="AI83" s="14">
        <v>47</v>
      </c>
      <c r="AJ83" s="14">
        <v>46.5</v>
      </c>
      <c r="AK83" s="21">
        <f t="shared" ref="AK83" si="87">AVERAGE(AE83:AJ83)</f>
        <v>46.916666666666664</v>
      </c>
      <c r="AL83" s="21">
        <f t="shared" ref="AL83" si="88">STDEVP(AE83:AJ83)</f>
        <v>0.34359213546813844</v>
      </c>
      <c r="AN83" s="14"/>
    </row>
    <row r="84" spans="4:40" ht="18.75" customHeight="1" x14ac:dyDescent="0.4">
      <c r="D84" s="1" t="s">
        <v>120</v>
      </c>
      <c r="E84" s="1" t="s">
        <v>121</v>
      </c>
      <c r="F84" s="14">
        <v>53</v>
      </c>
      <c r="G84" s="14">
        <v>32</v>
      </c>
      <c r="H84" s="14">
        <v>31.5</v>
      </c>
      <c r="I84" s="14">
        <v>31</v>
      </c>
      <c r="J84" s="14">
        <v>31.5</v>
      </c>
      <c r="K84" s="14">
        <v>31.5</v>
      </c>
      <c r="L84" s="14">
        <v>31.5</v>
      </c>
      <c r="M84" s="21">
        <f t="shared" si="20"/>
        <v>31.5</v>
      </c>
      <c r="N84" s="21">
        <f t="shared" si="21"/>
        <v>0.28867513459481287</v>
      </c>
      <c r="O84" s="14">
        <v>31</v>
      </c>
      <c r="P84" s="14">
        <v>29</v>
      </c>
      <c r="Q84" s="14">
        <v>30</v>
      </c>
      <c r="R84" s="14">
        <v>29.5</v>
      </c>
      <c r="S84" s="14">
        <v>28.5</v>
      </c>
      <c r="T84" s="14">
        <v>30.5</v>
      </c>
      <c r="U84" s="21">
        <f t="shared" si="12"/>
        <v>29.75</v>
      </c>
      <c r="V84" s="21">
        <f t="shared" si="13"/>
        <v>0.8539125638299665</v>
      </c>
      <c r="W84" s="14">
        <v>46</v>
      </c>
      <c r="X84" s="14">
        <v>45.5</v>
      </c>
      <c r="Y84" s="14">
        <v>45.5</v>
      </c>
      <c r="Z84" s="14">
        <v>46</v>
      </c>
      <c r="AA84" s="14">
        <v>45.5</v>
      </c>
      <c r="AB84" s="14">
        <v>45</v>
      </c>
      <c r="AC84" s="21">
        <f t="shared" si="18"/>
        <v>45.583333333333336</v>
      </c>
      <c r="AD84" s="21">
        <f t="shared" si="19"/>
        <v>0.34359213546813838</v>
      </c>
      <c r="AE84" s="14">
        <v>43</v>
      </c>
      <c r="AF84" s="14">
        <v>42</v>
      </c>
      <c r="AG84" s="14">
        <v>42.5</v>
      </c>
      <c r="AH84" s="14">
        <v>41.5</v>
      </c>
      <c r="AI84" s="14">
        <v>42</v>
      </c>
      <c r="AJ84" s="14">
        <v>41.5</v>
      </c>
      <c r="AK84" s="21">
        <f t="shared" si="14"/>
        <v>42.083333333333336</v>
      </c>
      <c r="AL84" s="21">
        <f t="shared" si="15"/>
        <v>0.53359368645273741</v>
      </c>
      <c r="AN84" s="16"/>
    </row>
    <row r="85" spans="4:40" ht="18.75" customHeight="1" x14ac:dyDescent="0.4">
      <c r="D85" s="2" t="s">
        <v>29</v>
      </c>
      <c r="E85" s="2" t="s">
        <v>43</v>
      </c>
      <c r="F85" s="14">
        <v>50</v>
      </c>
      <c r="G85" s="14">
        <v>31.5</v>
      </c>
      <c r="H85" s="14">
        <v>31.5</v>
      </c>
      <c r="I85" s="14">
        <v>33</v>
      </c>
      <c r="J85" s="14">
        <v>30.5</v>
      </c>
      <c r="K85" s="14">
        <v>31</v>
      </c>
      <c r="L85" s="14">
        <v>31.5</v>
      </c>
      <c r="M85" s="21">
        <f t="shared" si="20"/>
        <v>31.5</v>
      </c>
      <c r="N85" s="21">
        <f t="shared" si="21"/>
        <v>0.76376261582597338</v>
      </c>
      <c r="O85" s="14">
        <v>30.5</v>
      </c>
      <c r="P85" s="14">
        <v>30.5</v>
      </c>
      <c r="Q85" s="14">
        <v>31</v>
      </c>
      <c r="R85" s="14">
        <v>29.5</v>
      </c>
      <c r="S85" s="14">
        <v>30.5</v>
      </c>
      <c r="T85" s="14">
        <v>30.5</v>
      </c>
      <c r="U85" s="21">
        <f t="shared" si="12"/>
        <v>30.416666666666668</v>
      </c>
      <c r="V85" s="21">
        <f t="shared" si="13"/>
        <v>0.44876373392787533</v>
      </c>
      <c r="W85" s="14">
        <v>46</v>
      </c>
      <c r="X85" s="14">
        <v>47</v>
      </c>
      <c r="Y85" s="14">
        <v>45.5</v>
      </c>
      <c r="Z85" s="14">
        <v>46</v>
      </c>
      <c r="AA85" s="14">
        <v>45</v>
      </c>
      <c r="AB85" s="14">
        <v>45</v>
      </c>
      <c r="AC85" s="21">
        <f t="shared" si="18"/>
        <v>45.75</v>
      </c>
      <c r="AD85" s="21">
        <f t="shared" si="19"/>
        <v>0.69221865524317294</v>
      </c>
      <c r="AE85" s="14">
        <v>44.5</v>
      </c>
      <c r="AF85" s="14">
        <v>43.5</v>
      </c>
      <c r="AG85" s="14">
        <v>45</v>
      </c>
      <c r="AH85" s="14">
        <v>44</v>
      </c>
      <c r="AI85" s="14">
        <v>44.5</v>
      </c>
      <c r="AJ85" s="14">
        <v>44.5</v>
      </c>
      <c r="AK85" s="21">
        <f t="shared" si="14"/>
        <v>44.333333333333336</v>
      </c>
      <c r="AL85" s="21">
        <f t="shared" si="15"/>
        <v>0.47140452079103168</v>
      </c>
      <c r="AN85" s="14"/>
    </row>
    <row r="86" spans="4:40" ht="18.75" customHeight="1" x14ac:dyDescent="0.4">
      <c r="D86" s="2" t="s">
        <v>30</v>
      </c>
      <c r="E86" s="2" t="s">
        <v>44</v>
      </c>
      <c r="F86" s="14">
        <v>47</v>
      </c>
      <c r="G86" s="14">
        <v>31</v>
      </c>
      <c r="H86" s="14">
        <v>32</v>
      </c>
      <c r="I86" s="14">
        <v>30</v>
      </c>
      <c r="J86" s="14">
        <v>31</v>
      </c>
      <c r="K86" s="14">
        <v>29</v>
      </c>
      <c r="L86" s="14">
        <v>32</v>
      </c>
      <c r="M86" s="21">
        <f t="shared" si="20"/>
        <v>30.833333333333332</v>
      </c>
      <c r="N86" s="21">
        <f t="shared" si="21"/>
        <v>1.0671873729054748</v>
      </c>
      <c r="O86" s="14">
        <v>23.5</v>
      </c>
      <c r="P86" s="14">
        <v>24</v>
      </c>
      <c r="Q86" s="14">
        <v>23.5</v>
      </c>
      <c r="R86" s="14">
        <v>24</v>
      </c>
      <c r="S86" s="14">
        <v>24.5</v>
      </c>
      <c r="T86" s="14">
        <v>24</v>
      </c>
      <c r="U86" s="21">
        <f t="shared" si="12"/>
        <v>23.916666666666668</v>
      </c>
      <c r="V86" s="21">
        <f t="shared" si="13"/>
        <v>0.34359213546813838</v>
      </c>
      <c r="W86" s="14">
        <v>42</v>
      </c>
      <c r="X86" s="14">
        <v>43</v>
      </c>
      <c r="Y86" s="14">
        <v>43</v>
      </c>
      <c r="Z86" s="14">
        <v>42.5</v>
      </c>
      <c r="AA86" s="14">
        <v>42</v>
      </c>
      <c r="AB86" s="14">
        <v>42</v>
      </c>
      <c r="AC86" s="21">
        <f t="shared" si="18"/>
        <v>42.416666666666664</v>
      </c>
      <c r="AD86" s="21">
        <f t="shared" si="19"/>
        <v>0.44876373392787539</v>
      </c>
      <c r="AE86" s="14">
        <v>38.5</v>
      </c>
      <c r="AF86" s="14">
        <v>39</v>
      </c>
      <c r="AG86" s="14">
        <v>38.5</v>
      </c>
      <c r="AH86" s="14">
        <v>38</v>
      </c>
      <c r="AI86" s="14">
        <v>39.5</v>
      </c>
      <c r="AJ86" s="14">
        <v>38.5</v>
      </c>
      <c r="AK86" s="21">
        <f t="shared" si="14"/>
        <v>38.666666666666664</v>
      </c>
      <c r="AL86" s="21">
        <f t="shared" si="15"/>
        <v>0.47140452079103168</v>
      </c>
      <c r="AN86" s="14"/>
    </row>
    <row r="87" spans="4:40" ht="18.75" customHeight="1" x14ac:dyDescent="0.4">
      <c r="D87" s="2" t="s">
        <v>122</v>
      </c>
      <c r="E87" s="2" t="s">
        <v>69</v>
      </c>
      <c r="F87" s="14">
        <v>50</v>
      </c>
      <c r="G87" s="14">
        <v>31</v>
      </c>
      <c r="H87" s="14">
        <v>32</v>
      </c>
      <c r="I87" s="14">
        <v>31.5</v>
      </c>
      <c r="J87" s="14">
        <v>30.5</v>
      </c>
      <c r="K87" s="14">
        <v>31</v>
      </c>
      <c r="L87" s="14">
        <v>31.5</v>
      </c>
      <c r="M87" s="21">
        <f t="shared" si="20"/>
        <v>31.25</v>
      </c>
      <c r="N87" s="21">
        <f t="shared" si="21"/>
        <v>0.47871355387816905</v>
      </c>
      <c r="O87" s="14">
        <v>27</v>
      </c>
      <c r="P87" s="14">
        <v>27</v>
      </c>
      <c r="Q87" s="14">
        <v>26.5</v>
      </c>
      <c r="R87" s="14">
        <v>27.5</v>
      </c>
      <c r="S87" s="14">
        <v>27</v>
      </c>
      <c r="T87" s="14">
        <v>27.5</v>
      </c>
      <c r="U87" s="21">
        <f t="shared" si="12"/>
        <v>27.083333333333332</v>
      </c>
      <c r="V87" s="21">
        <f t="shared" si="13"/>
        <v>0.34359213546813838</v>
      </c>
      <c r="W87" s="14">
        <v>45.5</v>
      </c>
      <c r="X87" s="14">
        <v>44.5</v>
      </c>
      <c r="Y87" s="14">
        <v>45</v>
      </c>
      <c r="Z87" s="14">
        <v>44.5</v>
      </c>
      <c r="AA87" s="14">
        <v>44</v>
      </c>
      <c r="AB87" s="14">
        <v>44.5</v>
      </c>
      <c r="AC87" s="21">
        <f t="shared" si="18"/>
        <v>44.666666666666664</v>
      </c>
      <c r="AD87" s="21">
        <f t="shared" si="19"/>
        <v>0.47140452079103168</v>
      </c>
      <c r="AE87" s="14">
        <v>41</v>
      </c>
      <c r="AF87" s="14">
        <v>40</v>
      </c>
      <c r="AG87" s="14">
        <v>40.5</v>
      </c>
      <c r="AH87" s="14">
        <v>40</v>
      </c>
      <c r="AI87" s="14">
        <v>40</v>
      </c>
      <c r="AJ87" s="14">
        <v>41</v>
      </c>
      <c r="AK87" s="21">
        <f t="shared" si="14"/>
        <v>40.416666666666664</v>
      </c>
      <c r="AL87" s="21">
        <f t="shared" si="15"/>
        <v>0.44876373392787539</v>
      </c>
      <c r="AN87" s="14"/>
    </row>
    <row r="88" spans="4:40" ht="18.75" customHeight="1" x14ac:dyDescent="0.4">
      <c r="D88" s="2" t="s">
        <v>123</v>
      </c>
      <c r="E88" s="2" t="s">
        <v>124</v>
      </c>
      <c r="F88" s="14">
        <v>49</v>
      </c>
      <c r="G88" s="14">
        <v>28.5</v>
      </c>
      <c r="H88" s="14">
        <v>29.5</v>
      </c>
      <c r="I88" s="14">
        <v>29</v>
      </c>
      <c r="J88" s="14">
        <v>28</v>
      </c>
      <c r="K88" s="14">
        <v>28.5</v>
      </c>
      <c r="L88" s="14">
        <v>29</v>
      </c>
      <c r="M88" s="21">
        <f t="shared" si="20"/>
        <v>28.75</v>
      </c>
      <c r="N88" s="21">
        <f t="shared" si="21"/>
        <v>0.47871355387816905</v>
      </c>
      <c r="O88" s="14">
        <v>23</v>
      </c>
      <c r="P88" s="14">
        <v>22.5</v>
      </c>
      <c r="Q88" s="14">
        <v>22</v>
      </c>
      <c r="R88" s="14">
        <v>22.5</v>
      </c>
      <c r="S88" s="14">
        <v>21.5</v>
      </c>
      <c r="T88" s="14">
        <v>21.5</v>
      </c>
      <c r="U88" s="21">
        <f t="shared" si="12"/>
        <v>22.166666666666668</v>
      </c>
      <c r="V88" s="21">
        <f t="shared" si="13"/>
        <v>0.5527707983925666</v>
      </c>
      <c r="W88" s="14">
        <v>39</v>
      </c>
      <c r="X88" s="14">
        <v>41</v>
      </c>
      <c r="Y88" s="14">
        <v>39.5</v>
      </c>
      <c r="Z88" s="14">
        <v>40.5</v>
      </c>
      <c r="AA88" s="14">
        <v>41</v>
      </c>
      <c r="AB88" s="14">
        <v>41</v>
      </c>
      <c r="AC88" s="21">
        <f t="shared" si="18"/>
        <v>40.333333333333336</v>
      </c>
      <c r="AD88" s="21">
        <f t="shared" si="19"/>
        <v>0.79930525388545326</v>
      </c>
      <c r="AE88" s="14">
        <v>36.5</v>
      </c>
      <c r="AF88" s="14">
        <v>36.5</v>
      </c>
      <c r="AG88" s="14">
        <v>36</v>
      </c>
      <c r="AH88" s="14">
        <v>35.5</v>
      </c>
      <c r="AI88" s="14">
        <v>36</v>
      </c>
      <c r="AJ88" s="14">
        <v>36.5</v>
      </c>
      <c r="AK88" s="21">
        <f t="shared" si="14"/>
        <v>36.166666666666664</v>
      </c>
      <c r="AL88" s="21">
        <f t="shared" si="15"/>
        <v>0.372677996249965</v>
      </c>
      <c r="AN88" s="16"/>
    </row>
    <row r="89" spans="4:40" ht="18.75" customHeight="1" x14ac:dyDescent="0.4">
      <c r="D89" s="2" t="s">
        <v>125</v>
      </c>
      <c r="E89" s="2" t="s">
        <v>126</v>
      </c>
      <c r="F89" s="14">
        <v>50</v>
      </c>
      <c r="G89" s="14">
        <v>28</v>
      </c>
      <c r="H89" s="14">
        <v>29.5</v>
      </c>
      <c r="I89" s="14">
        <v>29.5</v>
      </c>
      <c r="J89" s="14">
        <v>29</v>
      </c>
      <c r="K89" s="14">
        <v>28</v>
      </c>
      <c r="L89" s="14">
        <v>28.5</v>
      </c>
      <c r="M89" s="21">
        <f t="shared" si="20"/>
        <v>28.75</v>
      </c>
      <c r="N89" s="21">
        <f t="shared" si="21"/>
        <v>0.62915286960589578</v>
      </c>
      <c r="O89" s="14">
        <v>20.5</v>
      </c>
      <c r="P89" s="14">
        <v>23</v>
      </c>
      <c r="Q89" s="14">
        <v>21.5</v>
      </c>
      <c r="R89" s="14">
        <v>22</v>
      </c>
      <c r="S89" s="14">
        <v>21.5</v>
      </c>
      <c r="T89" s="14">
        <v>20</v>
      </c>
      <c r="U89" s="21">
        <f t="shared" si="12"/>
        <v>21.416666666666668</v>
      </c>
      <c r="V89" s="21">
        <f t="shared" si="13"/>
        <v>0.9753916592266354</v>
      </c>
      <c r="W89" s="14">
        <v>37</v>
      </c>
      <c r="X89" s="14">
        <v>36</v>
      </c>
      <c r="Y89" s="14">
        <v>37</v>
      </c>
      <c r="Z89" s="14">
        <v>36.5</v>
      </c>
      <c r="AA89" s="14">
        <v>37.5</v>
      </c>
      <c r="AB89" s="14">
        <v>37.5</v>
      </c>
      <c r="AC89" s="21">
        <f t="shared" si="18"/>
        <v>36.916666666666664</v>
      </c>
      <c r="AD89" s="21">
        <f t="shared" si="19"/>
        <v>0.53359368645273741</v>
      </c>
      <c r="AE89" s="14">
        <v>36</v>
      </c>
      <c r="AF89" s="14">
        <v>35.5</v>
      </c>
      <c r="AG89" s="14">
        <v>34</v>
      </c>
      <c r="AH89" s="14">
        <v>34.5</v>
      </c>
      <c r="AI89" s="14">
        <v>34</v>
      </c>
      <c r="AJ89" s="14">
        <v>34</v>
      </c>
      <c r="AK89" s="21">
        <f t="shared" si="14"/>
        <v>34.666666666666664</v>
      </c>
      <c r="AL89" s="21">
        <f t="shared" si="15"/>
        <v>0.79930525388545326</v>
      </c>
      <c r="AN89" s="16"/>
    </row>
    <row r="90" spans="4:40" ht="18.75" customHeight="1" x14ac:dyDescent="0.4">
      <c r="D90" s="2" t="s">
        <v>70</v>
      </c>
      <c r="E90" s="2" t="s">
        <v>127</v>
      </c>
      <c r="F90" s="14">
        <v>50</v>
      </c>
      <c r="G90" s="14">
        <v>27</v>
      </c>
      <c r="H90" s="14">
        <v>27</v>
      </c>
      <c r="I90" s="14">
        <v>28</v>
      </c>
      <c r="J90" s="14">
        <v>28</v>
      </c>
      <c r="K90" s="14">
        <v>27</v>
      </c>
      <c r="L90" s="14">
        <v>27</v>
      </c>
      <c r="M90" s="21">
        <f t="shared" si="20"/>
        <v>27.333333333333332</v>
      </c>
      <c r="N90" s="21">
        <f t="shared" si="21"/>
        <v>0.47140452079103168</v>
      </c>
      <c r="O90" s="14">
        <v>26.5</v>
      </c>
      <c r="P90" s="14">
        <v>25.5</v>
      </c>
      <c r="Q90" s="14">
        <v>27</v>
      </c>
      <c r="R90" s="14">
        <v>26.5</v>
      </c>
      <c r="S90" s="14">
        <v>26.5</v>
      </c>
      <c r="T90" s="14">
        <v>26.5</v>
      </c>
      <c r="U90" s="21">
        <f t="shared" si="12"/>
        <v>26.416666666666668</v>
      </c>
      <c r="V90" s="21">
        <f t="shared" si="13"/>
        <v>0.44876373392787527</v>
      </c>
      <c r="W90" s="14">
        <v>40.5</v>
      </c>
      <c r="X90" s="14">
        <v>40</v>
      </c>
      <c r="Y90" s="14">
        <v>41</v>
      </c>
      <c r="Z90" s="14">
        <v>40.5</v>
      </c>
      <c r="AA90" s="14">
        <v>40</v>
      </c>
      <c r="AB90" s="14">
        <v>40</v>
      </c>
      <c r="AC90" s="21">
        <f t="shared" si="18"/>
        <v>40.333333333333336</v>
      </c>
      <c r="AD90" s="21">
        <f t="shared" si="19"/>
        <v>0.372677996249965</v>
      </c>
      <c r="AE90" s="14">
        <v>39</v>
      </c>
      <c r="AF90" s="14">
        <v>38.5</v>
      </c>
      <c r="AG90" s="14">
        <v>40.5</v>
      </c>
      <c r="AH90" s="14">
        <v>39.5</v>
      </c>
      <c r="AI90" s="14">
        <v>39</v>
      </c>
      <c r="AJ90" s="14">
        <v>39</v>
      </c>
      <c r="AK90" s="21">
        <f t="shared" si="14"/>
        <v>39.25</v>
      </c>
      <c r="AL90" s="21">
        <f t="shared" si="15"/>
        <v>0.62915286960589578</v>
      </c>
      <c r="AN90" s="16"/>
    </row>
    <row r="91" spans="4:40" ht="18.75" customHeight="1" x14ac:dyDescent="0.4">
      <c r="D91" s="2" t="s">
        <v>128</v>
      </c>
      <c r="E91" s="2" t="s">
        <v>129</v>
      </c>
      <c r="F91" s="14"/>
      <c r="G91" s="14"/>
      <c r="H91" s="14"/>
      <c r="I91" s="14"/>
      <c r="J91" s="14"/>
      <c r="K91" s="14"/>
      <c r="L91" s="14"/>
      <c r="M91" s="21" t="e">
        <f t="shared" si="20"/>
        <v>#DIV/0!</v>
      </c>
      <c r="N91" s="21" t="e">
        <f t="shared" si="21"/>
        <v>#DIV/0!</v>
      </c>
      <c r="O91" s="14"/>
      <c r="P91" s="14"/>
      <c r="Q91" s="14"/>
      <c r="R91" s="14"/>
      <c r="S91" s="14"/>
      <c r="T91" s="14"/>
      <c r="U91" s="21" t="e">
        <f t="shared" si="12"/>
        <v>#DIV/0!</v>
      </c>
      <c r="V91" s="21" t="e">
        <f t="shared" si="13"/>
        <v>#DIV/0!</v>
      </c>
      <c r="W91" s="14"/>
      <c r="X91" s="14"/>
      <c r="Y91" s="14"/>
      <c r="Z91" s="14"/>
      <c r="AA91" s="14"/>
      <c r="AB91" s="14"/>
      <c r="AC91" s="21" t="e">
        <f t="shared" si="18"/>
        <v>#DIV/0!</v>
      </c>
      <c r="AD91" s="21" t="e">
        <f t="shared" si="19"/>
        <v>#DIV/0!</v>
      </c>
      <c r="AE91" s="14"/>
      <c r="AF91" s="14"/>
      <c r="AG91" s="14"/>
      <c r="AH91" s="14"/>
      <c r="AI91" s="14"/>
      <c r="AJ91" s="14"/>
      <c r="AK91" s="21" t="e">
        <f t="shared" si="14"/>
        <v>#DIV/0!</v>
      </c>
      <c r="AL91" s="21" t="e">
        <f t="shared" si="15"/>
        <v>#DIV/0!</v>
      </c>
      <c r="AN91" s="16"/>
    </row>
    <row r="92" spans="4:40" ht="18.75" customHeight="1" x14ac:dyDescent="0.4">
      <c r="D92" s="2" t="s">
        <v>130</v>
      </c>
      <c r="E92" s="2" t="s">
        <v>131</v>
      </c>
      <c r="F92" s="14">
        <v>50</v>
      </c>
      <c r="G92" s="14">
        <v>24.5</v>
      </c>
      <c r="H92" s="14">
        <v>24</v>
      </c>
      <c r="I92" s="14">
        <v>26.5</v>
      </c>
      <c r="J92" s="14">
        <v>24.5</v>
      </c>
      <c r="K92" s="14">
        <v>24</v>
      </c>
      <c r="L92" s="14">
        <v>23.5</v>
      </c>
      <c r="M92" s="21">
        <f t="shared" si="20"/>
        <v>24.5</v>
      </c>
      <c r="N92" s="21">
        <f t="shared" si="21"/>
        <v>0.9574271077563381</v>
      </c>
      <c r="O92" s="14">
        <v>31.5</v>
      </c>
      <c r="P92" s="14">
        <v>30</v>
      </c>
      <c r="Q92" s="14">
        <v>29.5</v>
      </c>
      <c r="R92" s="14">
        <v>30</v>
      </c>
      <c r="S92" s="14">
        <v>29</v>
      </c>
      <c r="T92" s="14">
        <v>30.5</v>
      </c>
      <c r="U92" s="21">
        <f t="shared" si="12"/>
        <v>30.083333333333332</v>
      </c>
      <c r="V92" s="21">
        <f t="shared" si="13"/>
        <v>0.78616509433805026</v>
      </c>
      <c r="W92" s="14">
        <v>43.5</v>
      </c>
      <c r="X92" s="14">
        <v>41.5</v>
      </c>
      <c r="Y92" s="14">
        <v>42</v>
      </c>
      <c r="Z92" s="14">
        <v>42.5</v>
      </c>
      <c r="AA92" s="14">
        <v>43</v>
      </c>
      <c r="AB92" s="14">
        <v>42.5</v>
      </c>
      <c r="AC92" s="21">
        <f t="shared" si="18"/>
        <v>42.5</v>
      </c>
      <c r="AD92" s="21">
        <f t="shared" si="19"/>
        <v>0.6454972243679028</v>
      </c>
      <c r="AE92" s="14">
        <v>44.5</v>
      </c>
      <c r="AF92" s="14">
        <v>43.5</v>
      </c>
      <c r="AG92" s="14">
        <v>44</v>
      </c>
      <c r="AH92" s="14">
        <v>44</v>
      </c>
      <c r="AI92" s="14">
        <v>43</v>
      </c>
      <c r="AJ92" s="14">
        <v>44</v>
      </c>
      <c r="AK92" s="21">
        <f t="shared" si="14"/>
        <v>43.833333333333336</v>
      </c>
      <c r="AL92" s="21">
        <f t="shared" si="15"/>
        <v>0.47140452079103168</v>
      </c>
      <c r="AN92" s="16"/>
    </row>
    <row r="93" spans="4:40" ht="18.75" customHeight="1" x14ac:dyDescent="0.4">
      <c r="D93" s="2" t="s">
        <v>366</v>
      </c>
      <c r="E93" s="2" t="s">
        <v>367</v>
      </c>
      <c r="F93" s="14">
        <v>51</v>
      </c>
      <c r="G93" s="14">
        <v>28</v>
      </c>
      <c r="H93" s="14">
        <v>28</v>
      </c>
      <c r="I93" s="14">
        <v>29</v>
      </c>
      <c r="J93" s="14">
        <v>28.5</v>
      </c>
      <c r="K93" s="14">
        <v>28.5</v>
      </c>
      <c r="L93" s="14">
        <v>29</v>
      </c>
      <c r="M93" s="21">
        <f t="shared" si="20"/>
        <v>28.5</v>
      </c>
      <c r="N93" s="21">
        <f t="shared" si="21"/>
        <v>0.40824829046386302</v>
      </c>
      <c r="O93" s="14">
        <v>25.5</v>
      </c>
      <c r="P93" s="14">
        <v>25</v>
      </c>
      <c r="Q93" s="14">
        <v>25</v>
      </c>
      <c r="R93" s="14">
        <v>25</v>
      </c>
      <c r="S93" s="14">
        <v>25.5</v>
      </c>
      <c r="T93" s="14">
        <v>26</v>
      </c>
      <c r="U93" s="21">
        <f t="shared" si="12"/>
        <v>25.333333333333332</v>
      </c>
      <c r="V93" s="21">
        <f t="shared" si="13"/>
        <v>0.37267799624996495</v>
      </c>
      <c r="W93" s="14">
        <v>42</v>
      </c>
      <c r="X93" s="14">
        <v>42</v>
      </c>
      <c r="Y93" s="14">
        <v>41.5</v>
      </c>
      <c r="Z93" s="14">
        <v>42.5</v>
      </c>
      <c r="AA93" s="14">
        <v>42.5</v>
      </c>
      <c r="AB93" s="14">
        <v>42.5</v>
      </c>
      <c r="AC93" s="21">
        <f t="shared" si="18"/>
        <v>42.166666666666664</v>
      </c>
      <c r="AD93" s="21">
        <f t="shared" si="19"/>
        <v>0.37267799624996495</v>
      </c>
      <c r="AE93" s="14">
        <v>39</v>
      </c>
      <c r="AF93" s="14">
        <v>41</v>
      </c>
      <c r="AG93" s="14">
        <v>40.5</v>
      </c>
      <c r="AH93" s="14">
        <v>40</v>
      </c>
      <c r="AI93" s="14">
        <v>40.5</v>
      </c>
      <c r="AJ93" s="14">
        <v>40.5</v>
      </c>
      <c r="AK93" s="21">
        <f t="shared" si="14"/>
        <v>40.25</v>
      </c>
      <c r="AL93" s="21">
        <f t="shared" si="15"/>
        <v>0.62915286960589578</v>
      </c>
      <c r="AN93" s="16"/>
    </row>
    <row r="94" spans="4:40" ht="18.75" customHeight="1" x14ac:dyDescent="0.4">
      <c r="D94" s="9" t="s">
        <v>133</v>
      </c>
      <c r="E94" s="9" t="s">
        <v>137</v>
      </c>
      <c r="F94" s="16">
        <v>51</v>
      </c>
      <c r="G94" s="14">
        <v>32.5</v>
      </c>
      <c r="H94" s="14">
        <v>32</v>
      </c>
      <c r="I94" s="14">
        <v>32</v>
      </c>
      <c r="J94" s="14">
        <v>32.5</v>
      </c>
      <c r="K94" s="14">
        <v>31.5</v>
      </c>
      <c r="L94" s="14">
        <v>31.5</v>
      </c>
      <c r="M94" s="21">
        <f t="shared" si="20"/>
        <v>32</v>
      </c>
      <c r="N94" s="21">
        <f t="shared" si="21"/>
        <v>0.40824829046386302</v>
      </c>
      <c r="O94" s="14">
        <v>29.5</v>
      </c>
      <c r="P94" s="14">
        <v>28.5</v>
      </c>
      <c r="Q94" s="14">
        <v>29</v>
      </c>
      <c r="R94" s="14">
        <v>28</v>
      </c>
      <c r="S94" s="14">
        <v>28.5</v>
      </c>
      <c r="T94" s="14">
        <v>28</v>
      </c>
      <c r="U94" s="21">
        <f t="shared" si="12"/>
        <v>28.583333333333332</v>
      </c>
      <c r="V94" s="21">
        <f t="shared" si="13"/>
        <v>0.5335936864527373</v>
      </c>
      <c r="W94" s="14">
        <v>43.5</v>
      </c>
      <c r="X94" s="14">
        <v>42.5</v>
      </c>
      <c r="Y94" s="14">
        <v>43.5</v>
      </c>
      <c r="Z94" s="14">
        <v>43.5</v>
      </c>
      <c r="AA94" s="14">
        <v>43</v>
      </c>
      <c r="AB94" s="14">
        <v>43.5</v>
      </c>
      <c r="AC94" s="21">
        <f t="shared" si="18"/>
        <v>43.25</v>
      </c>
      <c r="AD94" s="21">
        <f t="shared" si="19"/>
        <v>0.38188130791298669</v>
      </c>
      <c r="AE94" s="14">
        <v>41.5</v>
      </c>
      <c r="AF94" s="14">
        <v>42</v>
      </c>
      <c r="AG94" s="14">
        <v>42.5</v>
      </c>
      <c r="AH94" s="14">
        <v>42</v>
      </c>
      <c r="AI94" s="14">
        <v>42</v>
      </c>
      <c r="AJ94" s="14">
        <v>41</v>
      </c>
      <c r="AK94" s="21">
        <f t="shared" si="14"/>
        <v>41.833333333333336</v>
      </c>
      <c r="AL94" s="21">
        <f t="shared" si="15"/>
        <v>0.47140452079103168</v>
      </c>
      <c r="AN94" s="14"/>
    </row>
    <row r="95" spans="4:40" ht="18.75" customHeight="1" x14ac:dyDescent="0.4">
      <c r="D95" s="9" t="s">
        <v>132</v>
      </c>
      <c r="E95" s="9" t="s">
        <v>138</v>
      </c>
      <c r="F95" s="16" t="s">
        <v>65</v>
      </c>
      <c r="G95" s="14"/>
      <c r="H95" s="14"/>
      <c r="I95" s="14"/>
      <c r="J95" s="14"/>
      <c r="K95" s="14"/>
      <c r="L95" s="14"/>
      <c r="M95" s="21" t="e">
        <f t="shared" si="20"/>
        <v>#DIV/0!</v>
      </c>
      <c r="N95" s="21" t="e">
        <f t="shared" si="21"/>
        <v>#DIV/0!</v>
      </c>
      <c r="O95" s="14"/>
      <c r="P95" s="14"/>
      <c r="Q95" s="14"/>
      <c r="R95" s="14"/>
      <c r="S95" s="14"/>
      <c r="T95" s="14"/>
      <c r="U95" s="21" t="e">
        <f t="shared" si="12"/>
        <v>#DIV/0!</v>
      </c>
      <c r="V95" s="21" t="e">
        <f t="shared" si="13"/>
        <v>#DIV/0!</v>
      </c>
      <c r="W95" s="14"/>
      <c r="X95" s="14"/>
      <c r="Y95" s="14"/>
      <c r="Z95" s="14"/>
      <c r="AA95" s="14"/>
      <c r="AB95" s="14"/>
      <c r="AC95" s="21" t="e">
        <f t="shared" si="18"/>
        <v>#DIV/0!</v>
      </c>
      <c r="AD95" s="21" t="e">
        <f t="shared" si="19"/>
        <v>#DIV/0!</v>
      </c>
      <c r="AE95" s="14"/>
      <c r="AF95" s="14"/>
      <c r="AG95" s="14"/>
      <c r="AH95" s="14"/>
      <c r="AI95" s="14"/>
      <c r="AJ95" s="14"/>
      <c r="AK95" s="21" t="e">
        <f t="shared" si="14"/>
        <v>#DIV/0!</v>
      </c>
      <c r="AL95" s="21" t="e">
        <f t="shared" si="15"/>
        <v>#DIV/0!</v>
      </c>
      <c r="AN95" s="16"/>
    </row>
    <row r="96" spans="4:40" ht="18.75" customHeight="1" x14ac:dyDescent="0.4">
      <c r="D96" s="7" t="s">
        <v>71</v>
      </c>
      <c r="E96" s="7" t="s">
        <v>57</v>
      </c>
      <c r="F96" s="16">
        <v>52</v>
      </c>
      <c r="G96" s="14">
        <v>35</v>
      </c>
      <c r="H96" s="14">
        <v>33</v>
      </c>
      <c r="I96" s="14">
        <v>34.5</v>
      </c>
      <c r="J96" s="14">
        <v>35.5</v>
      </c>
      <c r="K96" s="14">
        <v>36.5</v>
      </c>
      <c r="L96" s="14">
        <v>36</v>
      </c>
      <c r="M96" s="21">
        <f t="shared" si="20"/>
        <v>35.083333333333336</v>
      </c>
      <c r="N96" s="21">
        <f t="shared" si="21"/>
        <v>1.1334558757279536</v>
      </c>
      <c r="O96" s="14">
        <v>30</v>
      </c>
      <c r="P96" s="14">
        <v>30.5</v>
      </c>
      <c r="Q96" s="14">
        <v>29</v>
      </c>
      <c r="R96" s="14">
        <v>30</v>
      </c>
      <c r="S96" s="14">
        <v>29.5</v>
      </c>
      <c r="T96" s="14">
        <v>30.5</v>
      </c>
      <c r="U96" s="21">
        <f t="shared" si="12"/>
        <v>29.916666666666668</v>
      </c>
      <c r="V96" s="21">
        <f t="shared" si="13"/>
        <v>0.5335936864527373</v>
      </c>
      <c r="W96" s="14">
        <v>49.5</v>
      </c>
      <c r="X96" s="14">
        <v>48.5</v>
      </c>
      <c r="Y96" s="14">
        <v>49</v>
      </c>
      <c r="Z96" s="14">
        <v>49</v>
      </c>
      <c r="AA96" s="14">
        <v>49.5</v>
      </c>
      <c r="AB96" s="14">
        <v>49.5</v>
      </c>
      <c r="AC96" s="21">
        <f t="shared" si="18"/>
        <v>49.166666666666664</v>
      </c>
      <c r="AD96" s="21">
        <f t="shared" si="19"/>
        <v>0.372677996249965</v>
      </c>
      <c r="AE96" s="14">
        <v>48</v>
      </c>
      <c r="AF96" s="14">
        <v>48.5</v>
      </c>
      <c r="AG96" s="14">
        <v>48</v>
      </c>
      <c r="AH96" s="14">
        <v>48.5</v>
      </c>
      <c r="AI96" s="14">
        <v>48</v>
      </c>
      <c r="AJ96" s="14">
        <v>48</v>
      </c>
      <c r="AK96" s="21">
        <f t="shared" si="14"/>
        <v>48.166666666666664</v>
      </c>
      <c r="AL96" s="21">
        <f t="shared" si="15"/>
        <v>0.23570226039551584</v>
      </c>
      <c r="AN96" s="16"/>
    </row>
    <row r="97" spans="4:40" ht="18.75" customHeight="1" x14ac:dyDescent="0.4">
      <c r="D97" s="7" t="s">
        <v>72</v>
      </c>
      <c r="E97" s="7" t="s">
        <v>139</v>
      </c>
      <c r="F97" s="16">
        <v>54</v>
      </c>
      <c r="G97" s="14">
        <v>33.5</v>
      </c>
      <c r="H97" s="14">
        <v>34</v>
      </c>
      <c r="I97" s="14">
        <v>34</v>
      </c>
      <c r="J97" s="14">
        <v>34</v>
      </c>
      <c r="K97" s="14">
        <v>34.5</v>
      </c>
      <c r="L97" s="14">
        <v>33.5</v>
      </c>
      <c r="M97" s="21">
        <f t="shared" si="20"/>
        <v>33.916666666666664</v>
      </c>
      <c r="N97" s="21">
        <f t="shared" si="21"/>
        <v>0.34359213546813838</v>
      </c>
      <c r="O97" s="14">
        <v>30</v>
      </c>
      <c r="P97" s="14">
        <v>31</v>
      </c>
      <c r="Q97" s="14">
        <v>29.5</v>
      </c>
      <c r="R97" s="14">
        <v>29</v>
      </c>
      <c r="S97" s="14">
        <v>29</v>
      </c>
      <c r="T97" s="14">
        <v>29</v>
      </c>
      <c r="U97" s="21">
        <f t="shared" si="12"/>
        <v>29.583333333333332</v>
      </c>
      <c r="V97" s="21">
        <f t="shared" si="13"/>
        <v>0.73124703228267685</v>
      </c>
      <c r="W97" s="14">
        <v>47</v>
      </c>
      <c r="X97" s="14">
        <v>47</v>
      </c>
      <c r="Y97" s="14">
        <v>47</v>
      </c>
      <c r="Z97" s="14">
        <v>46.5</v>
      </c>
      <c r="AA97" s="14">
        <v>47.5</v>
      </c>
      <c r="AB97" s="14">
        <v>46.5</v>
      </c>
      <c r="AC97" s="21">
        <f t="shared" si="18"/>
        <v>46.916666666666664</v>
      </c>
      <c r="AD97" s="21">
        <f t="shared" si="19"/>
        <v>0.34359213546813838</v>
      </c>
      <c r="AE97" s="14">
        <v>46</v>
      </c>
      <c r="AF97" s="14">
        <v>46</v>
      </c>
      <c r="AG97" s="14">
        <v>46.5</v>
      </c>
      <c r="AH97" s="14">
        <v>46.5</v>
      </c>
      <c r="AI97" s="14">
        <v>46</v>
      </c>
      <c r="AJ97" s="14">
        <v>45</v>
      </c>
      <c r="AK97" s="21">
        <f t="shared" si="14"/>
        <v>46</v>
      </c>
      <c r="AL97" s="21">
        <f t="shared" si="15"/>
        <v>0.5</v>
      </c>
      <c r="AN97" s="14"/>
    </row>
    <row r="98" spans="4:40" ht="18.75" customHeight="1" x14ac:dyDescent="0.4">
      <c r="D98" s="9" t="s">
        <v>134</v>
      </c>
      <c r="E98" s="9" t="s">
        <v>140</v>
      </c>
      <c r="F98" s="16">
        <v>57</v>
      </c>
      <c r="G98" s="14">
        <v>34</v>
      </c>
      <c r="H98" s="14">
        <v>35</v>
      </c>
      <c r="I98" s="14">
        <v>33.5</v>
      </c>
      <c r="J98" s="14">
        <v>35</v>
      </c>
      <c r="K98" s="14">
        <v>35</v>
      </c>
      <c r="L98" s="14">
        <v>33</v>
      </c>
      <c r="M98" s="21">
        <f t="shared" si="20"/>
        <v>34.25</v>
      </c>
      <c r="N98" s="21">
        <f t="shared" si="21"/>
        <v>0.80363756341607961</v>
      </c>
      <c r="O98" s="14">
        <v>34</v>
      </c>
      <c r="P98" s="14">
        <v>32.5</v>
      </c>
      <c r="Q98" s="14">
        <v>32.5</v>
      </c>
      <c r="R98" s="14">
        <v>32</v>
      </c>
      <c r="S98" s="14">
        <v>32</v>
      </c>
      <c r="T98" s="14">
        <v>32.5</v>
      </c>
      <c r="U98" s="21">
        <f t="shared" si="12"/>
        <v>32.583333333333336</v>
      </c>
      <c r="V98" s="21">
        <f t="shared" si="13"/>
        <v>0.67185481235821232</v>
      </c>
      <c r="W98" s="14">
        <v>51</v>
      </c>
      <c r="X98" s="14">
        <v>51</v>
      </c>
      <c r="Y98" s="14">
        <v>50</v>
      </c>
      <c r="Z98" s="14">
        <v>50</v>
      </c>
      <c r="AA98" s="14">
        <v>50.5</v>
      </c>
      <c r="AB98" s="14">
        <v>50.5</v>
      </c>
      <c r="AC98" s="21">
        <f t="shared" si="18"/>
        <v>50.5</v>
      </c>
      <c r="AD98" s="21">
        <f t="shared" si="19"/>
        <v>0.40824829046386302</v>
      </c>
      <c r="AE98" s="14">
        <v>50.5</v>
      </c>
      <c r="AF98" s="14">
        <v>50</v>
      </c>
      <c r="AG98" s="14">
        <v>50</v>
      </c>
      <c r="AH98" s="14">
        <v>50.5</v>
      </c>
      <c r="AI98" s="14">
        <v>51</v>
      </c>
      <c r="AJ98" s="14">
        <v>50</v>
      </c>
      <c r="AK98" s="21">
        <f t="shared" si="14"/>
        <v>50.333333333333336</v>
      </c>
      <c r="AL98" s="21">
        <f t="shared" si="15"/>
        <v>0.37267799624996495</v>
      </c>
      <c r="AN98" s="16"/>
    </row>
    <row r="99" spans="4:40" ht="18.75" customHeight="1" x14ac:dyDescent="0.4">
      <c r="D99" s="9" t="s">
        <v>135</v>
      </c>
      <c r="E99" s="9" t="s">
        <v>141</v>
      </c>
      <c r="F99" s="16">
        <v>49</v>
      </c>
      <c r="G99" s="14">
        <v>29</v>
      </c>
      <c r="H99" s="14">
        <v>29</v>
      </c>
      <c r="I99" s="14">
        <v>31</v>
      </c>
      <c r="J99" s="14">
        <v>30.5</v>
      </c>
      <c r="K99" s="14">
        <v>30</v>
      </c>
      <c r="L99" s="14">
        <v>30</v>
      </c>
      <c r="M99" s="21">
        <f t="shared" si="20"/>
        <v>29.916666666666668</v>
      </c>
      <c r="N99" s="21">
        <f t="shared" si="21"/>
        <v>0.73124703228267685</v>
      </c>
      <c r="O99" s="14">
        <v>24.5</v>
      </c>
      <c r="P99" s="14">
        <v>22.5</v>
      </c>
      <c r="Q99" s="14">
        <v>23.5</v>
      </c>
      <c r="R99" s="14">
        <v>21</v>
      </c>
      <c r="S99" s="14">
        <v>23</v>
      </c>
      <c r="T99" s="14">
        <v>22.5</v>
      </c>
      <c r="U99" s="21">
        <f t="shared" si="12"/>
        <v>22.833333333333332</v>
      </c>
      <c r="V99" s="21">
        <f t="shared" si="13"/>
        <v>1.0671873729054748</v>
      </c>
      <c r="W99" s="14">
        <v>38</v>
      </c>
      <c r="X99" s="14">
        <v>38</v>
      </c>
      <c r="Y99" s="14">
        <v>41</v>
      </c>
      <c r="Z99" s="14">
        <v>42</v>
      </c>
      <c r="AA99" s="14">
        <v>40</v>
      </c>
      <c r="AB99" s="14">
        <v>39.5</v>
      </c>
      <c r="AC99" s="21">
        <f t="shared" si="18"/>
        <v>39.75</v>
      </c>
      <c r="AD99" s="21">
        <f t="shared" si="19"/>
        <v>1.4648663192705789</v>
      </c>
      <c r="AE99" s="14">
        <v>35</v>
      </c>
      <c r="AF99" s="14">
        <v>35</v>
      </c>
      <c r="AG99" s="14">
        <v>35.5</v>
      </c>
      <c r="AH99" s="14">
        <v>35</v>
      </c>
      <c r="AI99" s="14">
        <v>35</v>
      </c>
      <c r="AJ99" s="14">
        <v>35.5</v>
      </c>
      <c r="AK99" s="21">
        <f t="shared" si="14"/>
        <v>35.166666666666664</v>
      </c>
      <c r="AL99" s="21">
        <f t="shared" si="15"/>
        <v>0.23570226039551584</v>
      </c>
      <c r="AN99" s="18"/>
    </row>
    <row r="100" spans="4:40" ht="18.75" customHeight="1" x14ac:dyDescent="0.4">
      <c r="D100" s="9" t="s">
        <v>210</v>
      </c>
      <c r="E100" s="9" t="s">
        <v>142</v>
      </c>
      <c r="F100" s="16">
        <v>51</v>
      </c>
      <c r="G100" s="14">
        <v>29.5</v>
      </c>
      <c r="H100" s="14">
        <v>28</v>
      </c>
      <c r="I100" s="14">
        <v>30</v>
      </c>
      <c r="J100" s="14">
        <v>27</v>
      </c>
      <c r="K100" s="14">
        <v>27</v>
      </c>
      <c r="L100" s="14">
        <v>27.5</v>
      </c>
      <c r="M100" s="21">
        <f t="shared" si="20"/>
        <v>28.166666666666668</v>
      </c>
      <c r="N100" s="21">
        <f t="shared" si="21"/>
        <v>1.1785113019775793</v>
      </c>
      <c r="O100" s="14">
        <v>26.5</v>
      </c>
      <c r="P100" s="14">
        <v>25</v>
      </c>
      <c r="Q100" s="14">
        <v>23</v>
      </c>
      <c r="R100" s="14">
        <v>25.5</v>
      </c>
      <c r="S100" s="14">
        <v>24.5</v>
      </c>
      <c r="T100" s="14">
        <v>23.5</v>
      </c>
      <c r="U100" s="21">
        <f t="shared" si="12"/>
        <v>24.666666666666668</v>
      </c>
      <c r="V100" s="21">
        <f t="shared" si="13"/>
        <v>1.1785113019775793</v>
      </c>
      <c r="W100" s="14">
        <v>39</v>
      </c>
      <c r="X100" s="14">
        <v>37.5</v>
      </c>
      <c r="Y100" s="14">
        <v>38.5</v>
      </c>
      <c r="Z100" s="14">
        <v>38.5</v>
      </c>
      <c r="AA100" s="14">
        <v>39</v>
      </c>
      <c r="AB100" s="14">
        <v>39.5</v>
      </c>
      <c r="AC100" s="21">
        <f t="shared" si="18"/>
        <v>38.666666666666664</v>
      </c>
      <c r="AD100" s="21">
        <f t="shared" si="19"/>
        <v>0.62360956446232352</v>
      </c>
      <c r="AE100" s="14">
        <v>36</v>
      </c>
      <c r="AF100" s="14">
        <v>37.5</v>
      </c>
      <c r="AG100" s="14">
        <v>36</v>
      </c>
      <c r="AH100" s="14">
        <v>36.5</v>
      </c>
      <c r="AI100" s="14">
        <v>36</v>
      </c>
      <c r="AJ100" s="14">
        <v>34.5</v>
      </c>
      <c r="AK100" s="21">
        <f t="shared" si="14"/>
        <v>36.083333333333336</v>
      </c>
      <c r="AL100" s="21">
        <f t="shared" si="15"/>
        <v>0.88584548439455402</v>
      </c>
      <c r="AN100" s="18"/>
    </row>
    <row r="101" spans="4:40" ht="18.75" customHeight="1" x14ac:dyDescent="0.4">
      <c r="D101" s="9" t="s">
        <v>385</v>
      </c>
      <c r="E101" s="9" t="s">
        <v>386</v>
      </c>
      <c r="F101" s="16">
        <v>49</v>
      </c>
      <c r="G101" s="14">
        <v>31.5</v>
      </c>
      <c r="H101" s="14">
        <v>36</v>
      </c>
      <c r="I101" s="14">
        <v>32</v>
      </c>
      <c r="J101" s="14">
        <v>33.5</v>
      </c>
      <c r="K101" s="14">
        <v>35.5</v>
      </c>
      <c r="L101" s="14">
        <v>32</v>
      </c>
      <c r="M101" s="21">
        <f t="shared" si="20"/>
        <v>33.416666666666664</v>
      </c>
      <c r="N101" s="21">
        <f t="shared" si="21"/>
        <v>1.7658016750347574</v>
      </c>
      <c r="O101" s="14">
        <v>28.5</v>
      </c>
      <c r="P101" s="14">
        <v>29.5</v>
      </c>
      <c r="Q101" s="14">
        <v>29</v>
      </c>
      <c r="R101" s="14">
        <v>29.5</v>
      </c>
      <c r="S101" s="14">
        <v>30</v>
      </c>
      <c r="T101" s="14">
        <v>29.5</v>
      </c>
      <c r="U101" s="21">
        <f t="shared" si="12"/>
        <v>29.333333333333332</v>
      </c>
      <c r="V101" s="21">
        <f t="shared" si="13"/>
        <v>0.47140452079103162</v>
      </c>
      <c r="W101" s="14">
        <v>45.5</v>
      </c>
      <c r="X101" s="14">
        <v>45.5</v>
      </c>
      <c r="Y101" s="14">
        <v>46</v>
      </c>
      <c r="Z101" s="14">
        <v>45.5</v>
      </c>
      <c r="AA101" s="14">
        <v>44.5</v>
      </c>
      <c r="AB101" s="14">
        <v>46</v>
      </c>
      <c r="AC101" s="21">
        <f t="shared" si="18"/>
        <v>45.5</v>
      </c>
      <c r="AD101" s="21">
        <f t="shared" si="19"/>
        <v>0.5</v>
      </c>
      <c r="AE101" s="14">
        <v>46</v>
      </c>
      <c r="AF101" s="14">
        <v>45</v>
      </c>
      <c r="AG101" s="14">
        <v>45.5</v>
      </c>
      <c r="AH101" s="14">
        <v>45</v>
      </c>
      <c r="AI101" s="14">
        <v>44</v>
      </c>
      <c r="AJ101" s="14">
        <v>44</v>
      </c>
      <c r="AK101" s="21">
        <f t="shared" si="14"/>
        <v>44.916666666666664</v>
      </c>
      <c r="AL101" s="21">
        <f t="shared" si="15"/>
        <v>0.73124703228267685</v>
      </c>
      <c r="AN101" s="18"/>
    </row>
    <row r="102" spans="4:40" ht="18.75" customHeight="1" x14ac:dyDescent="0.4">
      <c r="D102" s="9" t="s">
        <v>394</v>
      </c>
      <c r="E102" s="9" t="s">
        <v>395</v>
      </c>
      <c r="F102" s="16">
        <v>55</v>
      </c>
      <c r="G102" s="14">
        <v>33</v>
      </c>
      <c r="H102" s="14">
        <v>32</v>
      </c>
      <c r="I102" s="14">
        <v>32</v>
      </c>
      <c r="J102" s="14">
        <v>31.5</v>
      </c>
      <c r="K102" s="14">
        <v>31.5</v>
      </c>
      <c r="L102" s="14">
        <v>31.5</v>
      </c>
      <c r="M102" s="21">
        <f t="shared" si="20"/>
        <v>31.916666666666668</v>
      </c>
      <c r="N102" s="21">
        <f t="shared" si="21"/>
        <v>0.5335936864527373</v>
      </c>
      <c r="O102" s="14">
        <v>39.5</v>
      </c>
      <c r="P102" s="14">
        <v>39</v>
      </c>
      <c r="Q102" s="14">
        <v>38</v>
      </c>
      <c r="R102" s="14">
        <v>39.5</v>
      </c>
      <c r="S102" s="14">
        <v>39</v>
      </c>
      <c r="T102" s="14">
        <v>39.5</v>
      </c>
      <c r="U102" s="21">
        <f t="shared" si="12"/>
        <v>39.083333333333336</v>
      </c>
      <c r="V102" s="21">
        <f t="shared" si="13"/>
        <v>0.53359368645273741</v>
      </c>
      <c r="W102" s="14">
        <v>52</v>
      </c>
      <c r="X102" s="14">
        <v>52.5</v>
      </c>
      <c r="Y102" s="14">
        <v>51.5</v>
      </c>
      <c r="Z102" s="14">
        <v>51</v>
      </c>
      <c r="AA102" s="14">
        <v>53</v>
      </c>
      <c r="AB102" s="14">
        <v>51.5</v>
      </c>
      <c r="AC102" s="21">
        <f t="shared" si="18"/>
        <v>51.916666666666664</v>
      </c>
      <c r="AD102" s="21">
        <f t="shared" si="19"/>
        <v>0.67185481235821243</v>
      </c>
      <c r="AE102" s="14">
        <v>53.5</v>
      </c>
      <c r="AF102" s="14">
        <v>53</v>
      </c>
      <c r="AG102" s="14">
        <v>52</v>
      </c>
      <c r="AH102" s="14">
        <v>52.5</v>
      </c>
      <c r="AI102" s="14">
        <v>53</v>
      </c>
      <c r="AJ102" s="14">
        <v>52</v>
      </c>
      <c r="AK102" s="21">
        <f t="shared" si="14"/>
        <v>52.666666666666664</v>
      </c>
      <c r="AL102" s="21">
        <f t="shared" si="15"/>
        <v>0.55277079839256671</v>
      </c>
      <c r="AN102" s="18"/>
    </row>
    <row r="103" spans="4:40" ht="18.75" customHeight="1" x14ac:dyDescent="0.4">
      <c r="D103" s="9" t="s">
        <v>145</v>
      </c>
      <c r="E103" s="9" t="s">
        <v>143</v>
      </c>
      <c r="F103" s="16">
        <v>48</v>
      </c>
      <c r="G103" s="14">
        <v>29</v>
      </c>
      <c r="H103" s="14">
        <v>30</v>
      </c>
      <c r="I103" s="14">
        <v>30.5</v>
      </c>
      <c r="J103" s="14">
        <v>29.5</v>
      </c>
      <c r="K103" s="14">
        <v>29.5</v>
      </c>
      <c r="L103" s="14">
        <v>29.5</v>
      </c>
      <c r="M103" s="21">
        <f t="shared" si="20"/>
        <v>29.666666666666668</v>
      </c>
      <c r="N103" s="21">
        <f t="shared" si="21"/>
        <v>0.47140452079103162</v>
      </c>
      <c r="O103" s="14">
        <v>26.5</v>
      </c>
      <c r="P103" s="14">
        <v>27.5</v>
      </c>
      <c r="Q103" s="14">
        <v>26</v>
      </c>
      <c r="R103" s="14">
        <v>25.5</v>
      </c>
      <c r="S103" s="14">
        <v>27.5</v>
      </c>
      <c r="T103" s="14">
        <v>26</v>
      </c>
      <c r="U103" s="21">
        <f t="shared" ref="U103:U114" si="89">AVERAGE(O103:T103)</f>
        <v>26.5</v>
      </c>
      <c r="V103" s="21">
        <f t="shared" ref="V103:V114" si="90">STDEVP(O103:T103)</f>
        <v>0.76376261582597338</v>
      </c>
      <c r="W103" s="14">
        <v>41.5</v>
      </c>
      <c r="X103" s="14">
        <v>41</v>
      </c>
      <c r="Y103" s="14">
        <v>40.5</v>
      </c>
      <c r="Z103" s="14">
        <v>40.5</v>
      </c>
      <c r="AA103" s="14">
        <v>40</v>
      </c>
      <c r="AB103" s="14">
        <v>40</v>
      </c>
      <c r="AC103" s="21">
        <f t="shared" si="18"/>
        <v>40.583333333333336</v>
      </c>
      <c r="AD103" s="21">
        <f t="shared" si="19"/>
        <v>0.53359368645273741</v>
      </c>
      <c r="AE103" s="14">
        <v>40</v>
      </c>
      <c r="AF103" s="14">
        <v>39.5</v>
      </c>
      <c r="AG103" s="14">
        <v>38</v>
      </c>
      <c r="AH103" s="14">
        <v>37.5</v>
      </c>
      <c r="AI103" s="14">
        <v>37</v>
      </c>
      <c r="AJ103" s="14">
        <v>37.5</v>
      </c>
      <c r="AK103" s="21">
        <f t="shared" ref="AK103:AK114" si="91">AVERAGE(AE103:AJ103)</f>
        <v>38.25</v>
      </c>
      <c r="AL103" s="21">
        <f t="shared" ref="AL103:AL114" si="92">STDEVP(AE103:AJ103)</f>
        <v>1.1086778913041726</v>
      </c>
      <c r="AN103" s="16"/>
    </row>
    <row r="104" spans="4:40" ht="18.75" customHeight="1" x14ac:dyDescent="0.4">
      <c r="D104" s="9" t="s">
        <v>136</v>
      </c>
      <c r="E104" s="9" t="s">
        <v>144</v>
      </c>
      <c r="F104" s="16">
        <v>52</v>
      </c>
      <c r="G104" s="14">
        <v>30.5</v>
      </c>
      <c r="H104" s="14">
        <v>31</v>
      </c>
      <c r="I104" s="14">
        <v>30.5</v>
      </c>
      <c r="J104" s="14">
        <v>30.5</v>
      </c>
      <c r="K104" s="14">
        <v>29.5</v>
      </c>
      <c r="L104" s="14">
        <v>30</v>
      </c>
      <c r="M104" s="21">
        <f t="shared" si="20"/>
        <v>30.333333333333332</v>
      </c>
      <c r="N104" s="21">
        <f t="shared" si="21"/>
        <v>0.47140452079103162</v>
      </c>
      <c r="O104" s="14">
        <v>25</v>
      </c>
      <c r="P104" s="14">
        <v>26.5</v>
      </c>
      <c r="Q104" s="14">
        <v>25.5</v>
      </c>
      <c r="R104" s="14">
        <v>26</v>
      </c>
      <c r="S104" s="14">
        <v>25.5</v>
      </c>
      <c r="T104" s="14">
        <v>25</v>
      </c>
      <c r="U104" s="21">
        <f t="shared" si="89"/>
        <v>25.583333333333332</v>
      </c>
      <c r="V104" s="21">
        <f t="shared" si="90"/>
        <v>0.5335936864527373</v>
      </c>
      <c r="W104" s="14">
        <v>44</v>
      </c>
      <c r="X104" s="14">
        <v>43</v>
      </c>
      <c r="Y104" s="14">
        <v>42.5</v>
      </c>
      <c r="Z104" s="14">
        <v>43</v>
      </c>
      <c r="AA104" s="14">
        <v>43</v>
      </c>
      <c r="AB104" s="14">
        <v>42.5</v>
      </c>
      <c r="AC104" s="21">
        <f t="shared" si="18"/>
        <v>43</v>
      </c>
      <c r="AD104" s="21">
        <f t="shared" si="19"/>
        <v>0.5</v>
      </c>
      <c r="AE104" s="14">
        <v>40</v>
      </c>
      <c r="AF104" s="14">
        <v>38.5</v>
      </c>
      <c r="AG104" s="14">
        <v>39.5</v>
      </c>
      <c r="AH104" s="14">
        <v>39.5</v>
      </c>
      <c r="AI104" s="14">
        <v>38</v>
      </c>
      <c r="AJ104" s="14">
        <v>39</v>
      </c>
      <c r="AK104" s="21">
        <f t="shared" si="91"/>
        <v>39.083333333333336</v>
      </c>
      <c r="AL104" s="21">
        <f t="shared" si="92"/>
        <v>0.67185481235821243</v>
      </c>
      <c r="AN104" s="14"/>
    </row>
    <row r="105" spans="4:40" x14ac:dyDescent="0.4">
      <c r="D105" s="2" t="s">
        <v>320</v>
      </c>
      <c r="E105" s="2" t="s">
        <v>321</v>
      </c>
      <c r="F105" s="16">
        <v>47</v>
      </c>
      <c r="G105" s="14">
        <v>30.5</v>
      </c>
      <c r="H105" s="14">
        <v>32</v>
      </c>
      <c r="I105" s="14">
        <v>31</v>
      </c>
      <c r="J105" s="14">
        <v>29</v>
      </c>
      <c r="K105" s="14">
        <v>31</v>
      </c>
      <c r="L105" s="14">
        <v>31.5</v>
      </c>
      <c r="M105" s="21">
        <f t="shared" si="20"/>
        <v>30.833333333333332</v>
      </c>
      <c r="N105" s="21">
        <f t="shared" si="21"/>
        <v>0.94280904158206336</v>
      </c>
      <c r="O105" s="14">
        <v>31</v>
      </c>
      <c r="P105" s="14">
        <v>29.5</v>
      </c>
      <c r="Q105" s="14">
        <v>31.5</v>
      </c>
      <c r="R105" s="14">
        <v>30.5</v>
      </c>
      <c r="S105" s="14">
        <v>28.5</v>
      </c>
      <c r="T105" s="14">
        <v>30.5</v>
      </c>
      <c r="U105" s="21">
        <f t="shared" si="89"/>
        <v>30.25</v>
      </c>
      <c r="V105" s="21">
        <f t="shared" si="90"/>
        <v>0.98952850725315977</v>
      </c>
      <c r="W105" s="14">
        <v>40</v>
      </c>
      <c r="X105" s="14">
        <v>40.5</v>
      </c>
      <c r="Y105" s="14">
        <v>40.5</v>
      </c>
      <c r="Z105" s="14">
        <v>39.5</v>
      </c>
      <c r="AA105" s="14">
        <v>40</v>
      </c>
      <c r="AB105" s="14">
        <v>40</v>
      </c>
      <c r="AC105" s="25">
        <f t="shared" si="18"/>
        <v>40.083333333333336</v>
      </c>
      <c r="AD105" s="34">
        <f t="shared" si="19"/>
        <v>0.34359213546813838</v>
      </c>
      <c r="AE105" s="14">
        <v>38</v>
      </c>
      <c r="AF105" s="14">
        <v>38.5</v>
      </c>
      <c r="AG105" s="14">
        <v>38.5</v>
      </c>
      <c r="AH105" s="14">
        <v>37.5</v>
      </c>
      <c r="AI105" s="14">
        <v>38.5</v>
      </c>
      <c r="AJ105" s="14">
        <v>39</v>
      </c>
      <c r="AK105" s="35">
        <f t="shared" si="91"/>
        <v>38.333333333333336</v>
      </c>
      <c r="AL105" s="21">
        <f t="shared" si="92"/>
        <v>0.47140452079103168</v>
      </c>
    </row>
    <row r="106" spans="4:40" x14ac:dyDescent="0.4">
      <c r="D106" s="2" t="s">
        <v>377</v>
      </c>
      <c r="E106" s="2" t="s">
        <v>378</v>
      </c>
      <c r="F106" s="16">
        <v>48</v>
      </c>
      <c r="G106" s="14">
        <v>35</v>
      </c>
      <c r="H106" s="14">
        <v>37.5</v>
      </c>
      <c r="I106" s="14">
        <v>37</v>
      </c>
      <c r="J106" s="14">
        <v>38</v>
      </c>
      <c r="K106" s="14">
        <v>37</v>
      </c>
      <c r="L106" s="14">
        <v>37</v>
      </c>
      <c r="M106" s="21">
        <f t="shared" si="20"/>
        <v>36.916666666666664</v>
      </c>
      <c r="N106" s="21">
        <f t="shared" si="21"/>
        <v>0.93169499062491223</v>
      </c>
      <c r="O106" s="14">
        <v>37.5</v>
      </c>
      <c r="P106" s="14">
        <v>38.5</v>
      </c>
      <c r="Q106" s="14">
        <v>38</v>
      </c>
      <c r="R106" s="14">
        <v>38.5</v>
      </c>
      <c r="S106" s="14">
        <v>38</v>
      </c>
      <c r="T106" s="14">
        <v>38.5</v>
      </c>
      <c r="U106" s="21">
        <f t="shared" si="89"/>
        <v>38.166666666666664</v>
      </c>
      <c r="V106" s="21">
        <f t="shared" si="90"/>
        <v>0.372677996249965</v>
      </c>
      <c r="W106" s="14">
        <v>51.5</v>
      </c>
      <c r="X106" s="14">
        <v>51.5</v>
      </c>
      <c r="Y106" s="14">
        <v>51.5</v>
      </c>
      <c r="Z106" s="14">
        <v>51.5</v>
      </c>
      <c r="AA106" s="14">
        <v>50.5</v>
      </c>
      <c r="AB106" s="14">
        <v>50</v>
      </c>
      <c r="AC106" s="25">
        <f t="shared" si="18"/>
        <v>51.083333333333336</v>
      </c>
      <c r="AD106" s="34">
        <f t="shared" si="19"/>
        <v>0.60667582410670984</v>
      </c>
      <c r="AE106" s="14">
        <v>52</v>
      </c>
      <c r="AF106" s="14">
        <v>52.5</v>
      </c>
      <c r="AG106" s="14">
        <v>51.5</v>
      </c>
      <c r="AH106" s="14">
        <v>52.5</v>
      </c>
      <c r="AI106" s="14">
        <v>52</v>
      </c>
      <c r="AJ106" s="14">
        <v>52</v>
      </c>
      <c r="AK106" s="35">
        <f t="shared" si="91"/>
        <v>52.083333333333336</v>
      </c>
      <c r="AL106" s="21">
        <f t="shared" si="92"/>
        <v>0.34359213546813844</v>
      </c>
    </row>
    <row r="107" spans="4:40" x14ac:dyDescent="0.4">
      <c r="D107" s="2" t="s">
        <v>362</v>
      </c>
      <c r="E107" s="2" t="s">
        <v>370</v>
      </c>
      <c r="F107" s="16">
        <v>51</v>
      </c>
      <c r="G107" s="14">
        <v>32</v>
      </c>
      <c r="H107" s="14">
        <v>32</v>
      </c>
      <c r="I107" s="14">
        <v>30.5</v>
      </c>
      <c r="J107" s="14">
        <v>32.5</v>
      </c>
      <c r="K107" s="14">
        <v>30.5</v>
      </c>
      <c r="L107" s="14">
        <v>31.5</v>
      </c>
      <c r="M107" s="21">
        <f t="shared" ref="M107" si="93">AVERAGE(G107:L107)</f>
        <v>31.5</v>
      </c>
      <c r="N107" s="21">
        <f t="shared" ref="N107" si="94">STDEVP(G107:L107)</f>
        <v>0.76376261582597338</v>
      </c>
      <c r="O107" s="14">
        <v>34.5</v>
      </c>
      <c r="P107" s="14">
        <v>33.5</v>
      </c>
      <c r="Q107" s="14">
        <v>35.5</v>
      </c>
      <c r="R107" s="14">
        <v>35.5</v>
      </c>
      <c r="S107" s="14">
        <v>35.5</v>
      </c>
      <c r="T107" s="14">
        <v>35.5</v>
      </c>
      <c r="U107" s="21">
        <f t="shared" si="89"/>
        <v>35</v>
      </c>
      <c r="V107" s="21">
        <f t="shared" si="90"/>
        <v>0.76376261582597338</v>
      </c>
      <c r="W107" s="14">
        <v>49</v>
      </c>
      <c r="X107" s="14">
        <v>48.5</v>
      </c>
      <c r="Y107" s="14">
        <v>48</v>
      </c>
      <c r="Z107" s="14">
        <v>48</v>
      </c>
      <c r="AA107" s="14">
        <v>47.5</v>
      </c>
      <c r="AB107" s="14">
        <v>47.5</v>
      </c>
      <c r="AC107" s="25">
        <f t="shared" ref="AC107" si="95">AVERAGE(W107:AB107)</f>
        <v>48.083333333333336</v>
      </c>
      <c r="AD107" s="34">
        <f t="shared" ref="AD107" si="96">STDEVP(W107:AB107)</f>
        <v>0.53359368645273741</v>
      </c>
      <c r="AE107" s="14">
        <v>48.5</v>
      </c>
      <c r="AF107" s="14">
        <v>48.5</v>
      </c>
      <c r="AG107" s="14">
        <v>49</v>
      </c>
      <c r="AH107" s="14">
        <v>47.5</v>
      </c>
      <c r="AI107" s="14">
        <v>48</v>
      </c>
      <c r="AJ107" s="14">
        <v>47.5</v>
      </c>
      <c r="AK107" s="35">
        <f t="shared" si="91"/>
        <v>48.166666666666664</v>
      </c>
      <c r="AL107" s="21">
        <f t="shared" si="92"/>
        <v>0.55277079839256671</v>
      </c>
    </row>
    <row r="108" spans="4:40" x14ac:dyDescent="0.4">
      <c r="D108" s="2" t="s">
        <v>363</v>
      </c>
      <c r="E108" s="2" t="s">
        <v>369</v>
      </c>
      <c r="F108" s="16">
        <v>51</v>
      </c>
      <c r="G108" s="14">
        <v>31.5</v>
      </c>
      <c r="H108" s="14">
        <v>31.5</v>
      </c>
      <c r="I108" s="14">
        <v>31.5</v>
      </c>
      <c r="J108" s="14">
        <v>31.5</v>
      </c>
      <c r="K108" s="14">
        <v>32.5</v>
      </c>
      <c r="L108" s="14">
        <v>31</v>
      </c>
      <c r="M108" s="21">
        <f t="shared" ref="M108" si="97">AVERAGE(G108:L108)</f>
        <v>31.583333333333332</v>
      </c>
      <c r="N108" s="21">
        <f t="shared" ref="N108" si="98">STDEVP(G108:L108)</f>
        <v>0.44876373392787533</v>
      </c>
      <c r="O108" s="14">
        <v>34.5</v>
      </c>
      <c r="P108" s="14">
        <v>33</v>
      </c>
      <c r="Q108" s="14">
        <v>35</v>
      </c>
      <c r="R108" s="14">
        <v>34</v>
      </c>
      <c r="S108" s="14">
        <v>33.5</v>
      </c>
      <c r="T108" s="14">
        <v>33.5</v>
      </c>
      <c r="U108" s="21">
        <f t="shared" si="89"/>
        <v>33.916666666666664</v>
      </c>
      <c r="V108" s="21">
        <f t="shared" si="90"/>
        <v>0.67185481235821243</v>
      </c>
      <c r="W108" s="14">
        <v>47</v>
      </c>
      <c r="X108" s="14">
        <v>47</v>
      </c>
      <c r="Y108" s="14">
        <v>47</v>
      </c>
      <c r="Z108" s="14">
        <v>46.5</v>
      </c>
      <c r="AA108" s="14">
        <v>46.5</v>
      </c>
      <c r="AB108" s="14">
        <v>46</v>
      </c>
      <c r="AC108" s="25">
        <f t="shared" ref="AC108" si="99">AVERAGE(W108:AB108)</f>
        <v>46.666666666666664</v>
      </c>
      <c r="AD108" s="34">
        <f t="shared" ref="AD108" si="100">STDEVP(W108:AB108)</f>
        <v>0.37267799624996495</v>
      </c>
      <c r="AE108" s="14">
        <v>48</v>
      </c>
      <c r="AF108" s="14">
        <v>47.5</v>
      </c>
      <c r="AG108" s="14">
        <v>48</v>
      </c>
      <c r="AH108" s="14">
        <v>48</v>
      </c>
      <c r="AI108" s="14">
        <v>48</v>
      </c>
      <c r="AJ108" s="14">
        <v>47.5</v>
      </c>
      <c r="AK108" s="35">
        <f t="shared" si="91"/>
        <v>47.833333333333336</v>
      </c>
      <c r="AL108" s="21">
        <f t="shared" si="92"/>
        <v>0.23570226039551584</v>
      </c>
    </row>
    <row r="109" spans="4:40" x14ac:dyDescent="0.4">
      <c r="D109" s="9" t="s">
        <v>338</v>
      </c>
      <c r="E109" s="9" t="s">
        <v>340</v>
      </c>
      <c r="F109" s="16">
        <v>50</v>
      </c>
      <c r="G109" s="14">
        <v>33</v>
      </c>
      <c r="H109" s="14">
        <v>32</v>
      </c>
      <c r="I109" s="14">
        <v>31.5</v>
      </c>
      <c r="J109" s="14">
        <v>32</v>
      </c>
      <c r="K109" s="14">
        <v>31</v>
      </c>
      <c r="L109" s="14">
        <v>30</v>
      </c>
      <c r="M109" s="21">
        <f t="shared" si="20"/>
        <v>31.583333333333332</v>
      </c>
      <c r="N109" s="21">
        <f t="shared" si="21"/>
        <v>0.93169499062491234</v>
      </c>
      <c r="O109" s="14">
        <v>31.5</v>
      </c>
      <c r="P109" s="14">
        <v>31</v>
      </c>
      <c r="Q109" s="14">
        <v>29.5</v>
      </c>
      <c r="R109" s="14">
        <v>31</v>
      </c>
      <c r="S109" s="14">
        <v>30</v>
      </c>
      <c r="T109" s="14">
        <v>30</v>
      </c>
      <c r="U109" s="21">
        <f t="shared" si="89"/>
        <v>30.5</v>
      </c>
      <c r="V109" s="21">
        <f t="shared" si="90"/>
        <v>0.70710678118654757</v>
      </c>
      <c r="W109" s="14">
        <v>47.5</v>
      </c>
      <c r="X109" s="14">
        <v>45.5</v>
      </c>
      <c r="Y109" s="14">
        <v>47.5</v>
      </c>
      <c r="Z109" s="14">
        <v>47</v>
      </c>
      <c r="AA109" s="14">
        <v>46.5</v>
      </c>
      <c r="AB109" s="14">
        <v>47</v>
      </c>
      <c r="AC109" s="25">
        <f t="shared" si="18"/>
        <v>46.833333333333336</v>
      </c>
      <c r="AD109" s="34">
        <f t="shared" si="19"/>
        <v>0.68718427093627676</v>
      </c>
      <c r="AE109" s="14">
        <v>46.5</v>
      </c>
      <c r="AF109" s="14">
        <v>45</v>
      </c>
      <c r="AG109" s="14">
        <v>46.5</v>
      </c>
      <c r="AH109" s="14">
        <v>45</v>
      </c>
      <c r="AI109" s="14">
        <v>46</v>
      </c>
      <c r="AJ109" s="14">
        <v>44.5</v>
      </c>
      <c r="AK109" s="35">
        <f t="shared" si="91"/>
        <v>45.583333333333336</v>
      </c>
      <c r="AL109" s="21">
        <f t="shared" si="92"/>
        <v>0.78616509433805026</v>
      </c>
    </row>
    <row r="110" spans="4:40" x14ac:dyDescent="0.4">
      <c r="D110" s="9" t="s">
        <v>360</v>
      </c>
      <c r="E110" s="9" t="s">
        <v>361</v>
      </c>
      <c r="F110" s="16">
        <v>53</v>
      </c>
      <c r="G110" s="14">
        <v>29</v>
      </c>
      <c r="H110" s="14">
        <v>29</v>
      </c>
      <c r="I110" s="14">
        <v>30</v>
      </c>
      <c r="J110" s="14">
        <v>29</v>
      </c>
      <c r="K110" s="14">
        <v>29.5</v>
      </c>
      <c r="L110" s="14">
        <v>30.5</v>
      </c>
      <c r="M110" s="21">
        <f t="shared" si="20"/>
        <v>29.5</v>
      </c>
      <c r="N110" s="21">
        <f t="shared" si="21"/>
        <v>0.57735026918962573</v>
      </c>
      <c r="O110" s="14">
        <v>36.5</v>
      </c>
      <c r="P110" s="14">
        <v>37</v>
      </c>
      <c r="Q110" s="14">
        <v>37</v>
      </c>
      <c r="R110" s="14">
        <v>38</v>
      </c>
      <c r="S110" s="14">
        <v>36</v>
      </c>
      <c r="T110" s="14">
        <v>36</v>
      </c>
      <c r="U110" s="21">
        <f t="shared" si="89"/>
        <v>36.75</v>
      </c>
      <c r="V110" s="21">
        <f t="shared" si="90"/>
        <v>0.69221865524317294</v>
      </c>
      <c r="W110" s="14">
        <v>48.5</v>
      </c>
      <c r="X110" s="14">
        <v>48</v>
      </c>
      <c r="Y110" s="14">
        <v>48</v>
      </c>
      <c r="Z110" s="14">
        <v>49</v>
      </c>
      <c r="AA110" s="14">
        <v>48</v>
      </c>
      <c r="AB110" s="14">
        <v>48</v>
      </c>
      <c r="AC110" s="25">
        <f t="shared" si="18"/>
        <v>48.25</v>
      </c>
      <c r="AD110" s="34">
        <f t="shared" si="19"/>
        <v>0.38188130791298669</v>
      </c>
      <c r="AE110" s="14">
        <v>49.5</v>
      </c>
      <c r="AF110" s="14">
        <v>49.5</v>
      </c>
      <c r="AG110" s="14">
        <v>50</v>
      </c>
      <c r="AH110" s="14">
        <v>49.5</v>
      </c>
      <c r="AI110" s="14">
        <v>49</v>
      </c>
      <c r="AJ110" s="14">
        <v>49.5</v>
      </c>
      <c r="AK110" s="35">
        <f t="shared" si="91"/>
        <v>49.5</v>
      </c>
      <c r="AL110" s="21">
        <f t="shared" si="92"/>
        <v>0.28867513459481287</v>
      </c>
    </row>
    <row r="111" spans="4:40" x14ac:dyDescent="0.4">
      <c r="D111" s="9" t="s">
        <v>339</v>
      </c>
      <c r="E111" s="9" t="s">
        <v>341</v>
      </c>
      <c r="F111" s="16">
        <v>50</v>
      </c>
      <c r="G111" s="14">
        <v>31</v>
      </c>
      <c r="H111" s="14">
        <v>31.5</v>
      </c>
      <c r="I111" s="14">
        <v>30</v>
      </c>
      <c r="J111" s="14">
        <v>29</v>
      </c>
      <c r="K111" s="14">
        <v>28.5</v>
      </c>
      <c r="L111" s="14">
        <v>29</v>
      </c>
      <c r="M111" s="21">
        <f t="shared" si="20"/>
        <v>29.833333333333332</v>
      </c>
      <c r="N111" s="21">
        <f t="shared" si="21"/>
        <v>1.1055415967851334</v>
      </c>
      <c r="O111" s="14">
        <v>28.5</v>
      </c>
      <c r="P111" s="14">
        <v>27.5</v>
      </c>
      <c r="Q111" s="14">
        <v>27.5</v>
      </c>
      <c r="R111" s="14">
        <v>25</v>
      </c>
      <c r="S111" s="14">
        <v>27.5</v>
      </c>
      <c r="T111" s="14">
        <v>25</v>
      </c>
      <c r="U111" s="21">
        <f t="shared" si="89"/>
        <v>26.833333333333332</v>
      </c>
      <c r="V111" s="21">
        <f t="shared" si="90"/>
        <v>1.3437096247164249</v>
      </c>
      <c r="W111" s="14">
        <v>44</v>
      </c>
      <c r="X111" s="14">
        <v>43.5</v>
      </c>
      <c r="Y111" s="14">
        <v>42.5</v>
      </c>
      <c r="Z111" s="14">
        <v>44</v>
      </c>
      <c r="AA111" s="14">
        <v>43.5</v>
      </c>
      <c r="AB111" s="14">
        <v>42.5</v>
      </c>
      <c r="AC111" s="25">
        <f t="shared" si="18"/>
        <v>43.333333333333336</v>
      </c>
      <c r="AD111" s="34">
        <f t="shared" si="19"/>
        <v>0.62360956446232352</v>
      </c>
      <c r="AE111" s="14">
        <v>41.5</v>
      </c>
      <c r="AF111" s="14">
        <v>41</v>
      </c>
      <c r="AG111" s="14">
        <v>42</v>
      </c>
      <c r="AH111" s="14">
        <v>40.5</v>
      </c>
      <c r="AI111" s="14">
        <v>38.5</v>
      </c>
      <c r="AJ111" s="14">
        <v>39.5</v>
      </c>
      <c r="AK111" s="36">
        <f t="shared" si="91"/>
        <v>40.5</v>
      </c>
      <c r="AL111" s="21">
        <f t="shared" si="92"/>
        <v>1.1902380714238083</v>
      </c>
    </row>
    <row r="112" spans="4:40" x14ac:dyDescent="0.4">
      <c r="D112" s="9" t="s">
        <v>387</v>
      </c>
      <c r="E112" s="9" t="s">
        <v>388</v>
      </c>
      <c r="F112" s="16">
        <v>50</v>
      </c>
      <c r="G112" s="14">
        <v>31.5</v>
      </c>
      <c r="H112" s="14">
        <v>32</v>
      </c>
      <c r="I112" s="14">
        <v>32</v>
      </c>
      <c r="J112" s="14">
        <v>31.5</v>
      </c>
      <c r="K112" s="14">
        <v>32.5</v>
      </c>
      <c r="L112" s="14">
        <v>31.5</v>
      </c>
      <c r="M112" s="21">
        <f t="shared" si="20"/>
        <v>31.833333333333332</v>
      </c>
      <c r="N112" s="21">
        <f t="shared" si="21"/>
        <v>0.37267799624996489</v>
      </c>
      <c r="O112" s="14">
        <v>28</v>
      </c>
      <c r="P112" s="14">
        <v>28</v>
      </c>
      <c r="Q112" s="14">
        <v>28.5</v>
      </c>
      <c r="R112" s="14">
        <v>27.5</v>
      </c>
      <c r="S112" s="14">
        <v>28</v>
      </c>
      <c r="T112" s="14">
        <v>27.5</v>
      </c>
      <c r="U112" s="21">
        <f t="shared" si="89"/>
        <v>27.916666666666668</v>
      </c>
      <c r="V112" s="21">
        <f t="shared" si="90"/>
        <v>0.34359213546813838</v>
      </c>
      <c r="W112" s="14">
        <v>44</v>
      </c>
      <c r="X112" s="14">
        <v>44.5</v>
      </c>
      <c r="Y112" s="14">
        <v>43.5</v>
      </c>
      <c r="Z112" s="14">
        <v>44.5</v>
      </c>
      <c r="AA112" s="14">
        <v>45</v>
      </c>
      <c r="AB112" s="14">
        <v>44.5</v>
      </c>
      <c r="AC112" s="25">
        <f t="shared" si="18"/>
        <v>44.333333333333336</v>
      </c>
      <c r="AD112" s="34">
        <f t="shared" si="19"/>
        <v>0.47140452079103168</v>
      </c>
      <c r="AE112" s="14">
        <v>41.5</v>
      </c>
      <c r="AF112" s="14">
        <v>42.5</v>
      </c>
      <c r="AG112" s="14">
        <v>42.5</v>
      </c>
      <c r="AH112" s="14">
        <v>42.5</v>
      </c>
      <c r="AI112" s="14">
        <v>42.5</v>
      </c>
      <c r="AJ112" s="14">
        <v>42.5</v>
      </c>
      <c r="AK112" s="36">
        <f t="shared" si="91"/>
        <v>42.333333333333336</v>
      </c>
      <c r="AL112" s="21">
        <f t="shared" si="92"/>
        <v>0.372677996249965</v>
      </c>
    </row>
    <row r="113" spans="4:38" x14ac:dyDescent="0.4">
      <c r="D113" s="9" t="s">
        <v>346</v>
      </c>
      <c r="E113" s="9" t="s">
        <v>347</v>
      </c>
      <c r="F113" s="16">
        <v>51</v>
      </c>
      <c r="G113" s="14">
        <v>31</v>
      </c>
      <c r="H113" s="14">
        <v>32</v>
      </c>
      <c r="I113" s="14">
        <v>30</v>
      </c>
      <c r="J113" s="14">
        <v>30.5</v>
      </c>
      <c r="K113" s="14">
        <v>31</v>
      </c>
      <c r="L113" s="14">
        <v>31</v>
      </c>
      <c r="M113" s="21">
        <f t="shared" si="20"/>
        <v>30.916666666666668</v>
      </c>
      <c r="N113" s="21">
        <f t="shared" si="21"/>
        <v>0.60667582410670984</v>
      </c>
      <c r="O113" s="14">
        <v>35.5</v>
      </c>
      <c r="P113" s="14">
        <v>36</v>
      </c>
      <c r="Q113" s="14">
        <v>33</v>
      </c>
      <c r="R113" s="14">
        <v>34</v>
      </c>
      <c r="S113" s="14">
        <v>34.5</v>
      </c>
      <c r="T113" s="14">
        <v>33.5</v>
      </c>
      <c r="U113" s="21">
        <f t="shared" si="89"/>
        <v>34.416666666666664</v>
      </c>
      <c r="V113" s="21">
        <f t="shared" si="90"/>
        <v>1.0573814617041266</v>
      </c>
      <c r="W113" s="14">
        <v>49.5</v>
      </c>
      <c r="X113" s="14">
        <v>50</v>
      </c>
      <c r="Y113" s="14">
        <v>50</v>
      </c>
      <c r="Z113" s="14">
        <v>49</v>
      </c>
      <c r="AA113" s="14">
        <v>50</v>
      </c>
      <c r="AB113" s="14">
        <v>49</v>
      </c>
      <c r="AC113" s="25">
        <f t="shared" si="18"/>
        <v>49.583333333333336</v>
      </c>
      <c r="AD113" s="34">
        <f t="shared" si="19"/>
        <v>0.44876373392787539</v>
      </c>
      <c r="AE113" s="14">
        <v>50</v>
      </c>
      <c r="AF113" s="14">
        <v>50.5</v>
      </c>
      <c r="AG113" s="14">
        <v>50.5</v>
      </c>
      <c r="AH113" s="14">
        <v>50.5</v>
      </c>
      <c r="AI113" s="14">
        <v>51</v>
      </c>
      <c r="AJ113" s="14">
        <v>49.5</v>
      </c>
      <c r="AK113" s="36">
        <f t="shared" si="91"/>
        <v>50.333333333333336</v>
      </c>
      <c r="AL113" s="21">
        <f t="shared" si="92"/>
        <v>0.47140452079103168</v>
      </c>
    </row>
    <row r="114" spans="4:38" x14ac:dyDescent="0.4">
      <c r="D114" s="9" t="s">
        <v>351</v>
      </c>
      <c r="E114" s="9" t="s">
        <v>352</v>
      </c>
      <c r="F114" s="16">
        <v>52</v>
      </c>
      <c r="G114" s="14">
        <v>34.5</v>
      </c>
      <c r="H114" s="14">
        <v>33</v>
      </c>
      <c r="I114" s="14">
        <v>32</v>
      </c>
      <c r="J114" s="14">
        <v>33</v>
      </c>
      <c r="K114" s="14">
        <v>32</v>
      </c>
      <c r="L114" s="14">
        <v>32</v>
      </c>
      <c r="M114" s="21">
        <f t="shared" si="20"/>
        <v>32.75</v>
      </c>
      <c r="N114" s="21">
        <f t="shared" si="21"/>
        <v>0.90138781886599728</v>
      </c>
      <c r="O114" s="14">
        <v>38.5</v>
      </c>
      <c r="P114" s="14">
        <v>38.5</v>
      </c>
      <c r="Q114" s="14">
        <v>37.5</v>
      </c>
      <c r="R114" s="14">
        <v>39</v>
      </c>
      <c r="S114" s="14">
        <v>38.5</v>
      </c>
      <c r="T114" s="14">
        <v>38</v>
      </c>
      <c r="U114" s="21">
        <f t="shared" si="89"/>
        <v>38.333333333333336</v>
      </c>
      <c r="V114" s="21">
        <f t="shared" si="90"/>
        <v>0.47140452079103168</v>
      </c>
      <c r="W114" s="14">
        <v>52</v>
      </c>
      <c r="X114" s="14">
        <v>51.5</v>
      </c>
      <c r="Y114" s="14">
        <v>51</v>
      </c>
      <c r="Z114" s="14">
        <v>51</v>
      </c>
      <c r="AA114" s="14">
        <v>52</v>
      </c>
      <c r="AB114" s="14">
        <v>52.5</v>
      </c>
      <c r="AC114" s="25">
        <f t="shared" si="18"/>
        <v>51.666666666666664</v>
      </c>
      <c r="AD114" s="34">
        <f t="shared" si="19"/>
        <v>0.55277079839256671</v>
      </c>
      <c r="AE114" s="14">
        <v>51.5</v>
      </c>
      <c r="AF114" s="14">
        <v>51.5</v>
      </c>
      <c r="AG114" s="14">
        <v>52</v>
      </c>
      <c r="AH114" s="14">
        <v>51</v>
      </c>
      <c r="AI114" s="14">
        <v>51.5</v>
      </c>
      <c r="AJ114" s="14">
        <v>52.5</v>
      </c>
      <c r="AK114" s="36">
        <f t="shared" si="91"/>
        <v>51.666666666666664</v>
      </c>
      <c r="AL114" s="21">
        <f t="shared" si="92"/>
        <v>0.47140452079103168</v>
      </c>
    </row>
    <row r="115" spans="4:38" x14ac:dyDescent="0.4">
      <c r="D115" s="9" t="s">
        <v>354</v>
      </c>
      <c r="E115" s="9" t="s">
        <v>355</v>
      </c>
      <c r="F115" s="16">
        <v>50</v>
      </c>
      <c r="G115" s="14">
        <v>32.5</v>
      </c>
      <c r="H115" s="14">
        <v>33</v>
      </c>
      <c r="I115" s="14">
        <v>33</v>
      </c>
      <c r="J115" s="14">
        <v>32</v>
      </c>
      <c r="K115" s="14">
        <v>32</v>
      </c>
      <c r="L115" s="14">
        <v>33</v>
      </c>
      <c r="M115" s="21">
        <f t="shared" ref="M115:M117" si="101">AVERAGE(G115:L115)</f>
        <v>32.583333333333336</v>
      </c>
      <c r="N115" s="21">
        <f t="shared" ref="N115:N117" si="102">STDEVP(G115:L115)</f>
        <v>0.44876373392787533</v>
      </c>
      <c r="O115" s="14">
        <v>35</v>
      </c>
      <c r="P115" s="14">
        <v>35</v>
      </c>
      <c r="Q115" s="14">
        <v>35.5</v>
      </c>
      <c r="R115" s="14">
        <v>36.5</v>
      </c>
      <c r="S115" s="14">
        <v>35.5</v>
      </c>
      <c r="T115" s="14">
        <v>35.5</v>
      </c>
      <c r="U115" s="21">
        <f t="shared" ref="U115:U117" si="103">AVERAGE(O115:T115)</f>
        <v>35.5</v>
      </c>
      <c r="V115" s="21">
        <f t="shared" ref="V115:V117" si="104">STDEVP(O115:T115)</f>
        <v>0.5</v>
      </c>
      <c r="W115" s="14">
        <v>50.5</v>
      </c>
      <c r="X115" s="14">
        <v>51.5</v>
      </c>
      <c r="Y115" s="14">
        <v>50.5</v>
      </c>
      <c r="Z115" s="14">
        <v>52.5</v>
      </c>
      <c r="AA115" s="14">
        <v>51.5</v>
      </c>
      <c r="AB115" s="14">
        <v>52</v>
      </c>
      <c r="AC115" s="25">
        <f t="shared" ref="AC115:AC118" si="105">AVERAGE(W115:AB115)</f>
        <v>51.416666666666664</v>
      </c>
      <c r="AD115" s="34">
        <f t="shared" ref="AD115:AD118" si="106">STDEVP(W115:AB115)</f>
        <v>0.73124703228267685</v>
      </c>
      <c r="AE115" s="14">
        <v>51</v>
      </c>
      <c r="AF115" s="14">
        <v>51.5</v>
      </c>
      <c r="AG115" s="14">
        <v>51</v>
      </c>
      <c r="AH115" s="14">
        <v>51</v>
      </c>
      <c r="AI115" s="14">
        <v>50.5</v>
      </c>
      <c r="AJ115" s="14">
        <v>51</v>
      </c>
      <c r="AK115" s="36">
        <f t="shared" ref="AK115:AK117" si="107">AVERAGE(AE115:AJ115)</f>
        <v>51</v>
      </c>
      <c r="AL115" s="21">
        <f t="shared" ref="AL115:AL117" si="108">STDEVP(AE115:AJ115)</f>
        <v>0.28867513459481287</v>
      </c>
    </row>
    <row r="116" spans="4:38" x14ac:dyDescent="0.4">
      <c r="D116" s="9" t="s">
        <v>358</v>
      </c>
      <c r="E116" s="9" t="s">
        <v>359</v>
      </c>
      <c r="F116" s="16">
        <v>53</v>
      </c>
      <c r="G116" s="14">
        <v>36</v>
      </c>
      <c r="H116" s="14">
        <v>36.5</v>
      </c>
      <c r="I116" s="14">
        <v>37</v>
      </c>
      <c r="J116" s="14">
        <v>36</v>
      </c>
      <c r="K116" s="14">
        <v>37.5</v>
      </c>
      <c r="L116" s="14">
        <v>36</v>
      </c>
      <c r="M116" s="21">
        <f t="shared" si="101"/>
        <v>36.5</v>
      </c>
      <c r="N116" s="21">
        <f t="shared" si="102"/>
        <v>0.57735026918962573</v>
      </c>
      <c r="O116" s="14">
        <v>41.5</v>
      </c>
      <c r="P116" s="14">
        <v>43</v>
      </c>
      <c r="Q116" s="14">
        <v>43</v>
      </c>
      <c r="R116" s="14">
        <v>43</v>
      </c>
      <c r="S116" s="14">
        <v>42.5</v>
      </c>
      <c r="T116" s="14">
        <v>43.5</v>
      </c>
      <c r="U116" s="21">
        <f t="shared" si="103"/>
        <v>42.75</v>
      </c>
      <c r="V116" s="21">
        <f t="shared" si="104"/>
        <v>0.62915286960589578</v>
      </c>
      <c r="W116" s="14">
        <v>53.5</v>
      </c>
      <c r="X116" s="14">
        <v>52.5</v>
      </c>
      <c r="Y116" s="14">
        <v>52</v>
      </c>
      <c r="Z116" s="14">
        <v>52.5</v>
      </c>
      <c r="AA116" s="14">
        <v>52</v>
      </c>
      <c r="AB116" s="14">
        <v>52.5</v>
      </c>
      <c r="AC116" s="25">
        <f t="shared" si="105"/>
        <v>52.5</v>
      </c>
      <c r="AD116" s="34">
        <f t="shared" si="106"/>
        <v>0.5</v>
      </c>
      <c r="AE116" s="14">
        <v>56.5</v>
      </c>
      <c r="AF116" s="14">
        <v>55</v>
      </c>
      <c r="AG116" s="14">
        <v>56.5</v>
      </c>
      <c r="AH116" s="14">
        <v>55.5</v>
      </c>
      <c r="AI116" s="14">
        <v>56.5</v>
      </c>
      <c r="AJ116" s="14">
        <v>56.5</v>
      </c>
      <c r="AK116" s="36">
        <f t="shared" si="107"/>
        <v>56.083333333333336</v>
      </c>
      <c r="AL116" s="21">
        <f t="shared" si="108"/>
        <v>0.60667582410670984</v>
      </c>
    </row>
    <row r="117" spans="4:38" x14ac:dyDescent="0.4">
      <c r="D117" s="9"/>
      <c r="E117" s="9"/>
      <c r="F117" s="16"/>
      <c r="G117" s="14"/>
      <c r="H117" s="14"/>
      <c r="I117" s="14"/>
      <c r="J117" s="14"/>
      <c r="K117" s="14"/>
      <c r="L117" s="14"/>
      <c r="M117" s="21" t="e">
        <f t="shared" si="101"/>
        <v>#DIV/0!</v>
      </c>
      <c r="N117" s="21" t="e">
        <f t="shared" si="102"/>
        <v>#DIV/0!</v>
      </c>
      <c r="O117" s="14"/>
      <c r="P117" s="14"/>
      <c r="Q117" s="14"/>
      <c r="R117" s="14"/>
      <c r="S117" s="14"/>
      <c r="T117" s="14"/>
      <c r="U117" s="21" t="e">
        <f t="shared" si="103"/>
        <v>#DIV/0!</v>
      </c>
      <c r="V117" s="21" t="e">
        <f t="shared" si="104"/>
        <v>#DIV/0!</v>
      </c>
      <c r="W117" s="14"/>
      <c r="X117" s="14"/>
      <c r="Y117" s="14"/>
      <c r="Z117" s="14"/>
      <c r="AA117" s="14"/>
      <c r="AB117" s="14"/>
      <c r="AC117" s="25" t="e">
        <f t="shared" si="105"/>
        <v>#DIV/0!</v>
      </c>
      <c r="AD117" s="34" t="e">
        <f t="shared" si="106"/>
        <v>#DIV/0!</v>
      </c>
      <c r="AE117" s="14"/>
      <c r="AF117" s="14"/>
      <c r="AG117" s="14"/>
      <c r="AH117" s="14"/>
      <c r="AI117" s="14"/>
      <c r="AJ117" s="14"/>
      <c r="AK117" s="36" t="e">
        <f t="shared" si="107"/>
        <v>#DIV/0!</v>
      </c>
      <c r="AL117" s="21" t="e">
        <f t="shared" si="108"/>
        <v>#DIV/0!</v>
      </c>
    </row>
    <row r="118" spans="4:38" x14ac:dyDescent="0.4">
      <c r="D118" s="9"/>
      <c r="E118" s="9"/>
      <c r="F118" s="16"/>
      <c r="G118" s="14"/>
      <c r="H118" s="14"/>
      <c r="I118" s="14"/>
      <c r="J118" s="14"/>
      <c r="K118" s="14"/>
      <c r="L118" s="14"/>
      <c r="M118" s="21"/>
      <c r="N118" s="21"/>
      <c r="O118" s="14"/>
      <c r="P118" s="14"/>
      <c r="Q118" s="14"/>
      <c r="R118" s="14"/>
      <c r="S118" s="14"/>
      <c r="T118" s="14"/>
      <c r="U118" s="21"/>
      <c r="V118" s="21"/>
      <c r="W118" s="14"/>
      <c r="X118" s="14"/>
      <c r="Y118" s="14"/>
      <c r="Z118" s="14"/>
      <c r="AA118" s="14"/>
      <c r="AB118" s="14"/>
      <c r="AC118" s="25" t="e">
        <f t="shared" si="105"/>
        <v>#DIV/0!</v>
      </c>
      <c r="AD118" s="34" t="e">
        <f t="shared" si="106"/>
        <v>#DIV/0!</v>
      </c>
      <c r="AE118" s="14"/>
      <c r="AF118" s="14"/>
      <c r="AG118" s="14"/>
      <c r="AH118" s="14"/>
      <c r="AI118" s="14"/>
      <c r="AJ118" s="14"/>
      <c r="AK118" s="36"/>
      <c r="AL118" s="21"/>
    </row>
    <row r="119" spans="4:38" x14ac:dyDescent="0.4">
      <c r="D119" s="9"/>
      <c r="E119" s="9"/>
      <c r="AC119" s="1"/>
      <c r="AD119" s="1"/>
      <c r="AK119" s="3"/>
    </row>
    <row r="120" spans="4:38" x14ac:dyDescent="0.4">
      <c r="D120" s="9"/>
      <c r="E120" s="9"/>
      <c r="AC120" s="1"/>
      <c r="AD120" s="1"/>
      <c r="AK120" s="3"/>
    </row>
    <row r="121" spans="4:38" x14ac:dyDescent="0.4">
      <c r="D121" s="9"/>
      <c r="E121" s="9"/>
      <c r="AC121" s="1"/>
      <c r="AD121" s="1"/>
      <c r="AK121" s="3"/>
    </row>
    <row r="122" spans="4:38" x14ac:dyDescent="0.4">
      <c r="D122" s="1" t="s">
        <v>14</v>
      </c>
      <c r="E122" s="1" t="s">
        <v>77</v>
      </c>
      <c r="F122" s="2" t="s">
        <v>290</v>
      </c>
      <c r="G122" s="2"/>
      <c r="H122" s="2"/>
      <c r="I122" s="2"/>
      <c r="J122" s="2"/>
      <c r="K122" s="2"/>
      <c r="L122" s="2"/>
      <c r="O122" s="2"/>
      <c r="P122" s="2"/>
      <c r="Q122" s="2"/>
      <c r="R122" s="2"/>
      <c r="S122" s="2"/>
      <c r="T122" s="2"/>
      <c r="W122" s="2"/>
      <c r="X122" s="2"/>
      <c r="Y122" s="2"/>
      <c r="Z122" s="2"/>
      <c r="AA122" s="2"/>
      <c r="AB122" s="2"/>
      <c r="AC122" s="1"/>
      <c r="AD122" s="1"/>
      <c r="AE122" s="2"/>
      <c r="AF122" s="2"/>
      <c r="AG122" s="2"/>
      <c r="AH122" s="2"/>
      <c r="AI122" s="2"/>
      <c r="AJ122" s="2"/>
      <c r="AK122" s="3"/>
    </row>
    <row r="123" spans="4:38" x14ac:dyDescent="0.4">
      <c r="D123" s="1"/>
      <c r="E123" s="1"/>
      <c r="F123" s="2" t="s">
        <v>291</v>
      </c>
      <c r="G123" s="2"/>
      <c r="H123" s="2"/>
      <c r="I123" s="2"/>
      <c r="J123" s="2"/>
      <c r="K123" s="2"/>
      <c r="L123" s="2"/>
      <c r="O123" s="2"/>
      <c r="P123" s="2"/>
      <c r="Q123" s="2"/>
      <c r="R123" s="2"/>
      <c r="S123" s="2"/>
      <c r="T123" s="2"/>
      <c r="W123" s="2"/>
      <c r="X123" s="2"/>
      <c r="Y123" s="2"/>
      <c r="Z123" s="2"/>
      <c r="AA123" s="2"/>
      <c r="AB123" s="2"/>
      <c r="AC123" s="1"/>
      <c r="AD123" s="1"/>
      <c r="AE123" s="2"/>
      <c r="AF123" s="2"/>
      <c r="AG123" s="2"/>
      <c r="AH123" s="2"/>
      <c r="AI123" s="2"/>
      <c r="AJ123" s="2"/>
      <c r="AK123" s="3"/>
    </row>
    <row r="124" spans="4:38" x14ac:dyDescent="0.4">
      <c r="D124" s="1" t="s">
        <v>165</v>
      </c>
      <c r="E124" s="1" t="s">
        <v>166</v>
      </c>
      <c r="F124" s="14">
        <v>65</v>
      </c>
      <c r="G124" s="14"/>
      <c r="H124" s="14"/>
      <c r="I124" s="14"/>
      <c r="J124" s="14"/>
      <c r="K124" s="14"/>
      <c r="L124" s="14"/>
      <c r="O124" s="14"/>
      <c r="P124" s="14"/>
      <c r="Q124" s="14"/>
      <c r="R124" s="14"/>
      <c r="S124" s="14"/>
      <c r="T124" s="14"/>
      <c r="W124" s="14"/>
      <c r="X124" s="14"/>
      <c r="Y124" s="14"/>
      <c r="Z124" s="14"/>
      <c r="AA124" s="14"/>
      <c r="AB124" s="14"/>
      <c r="AC124" s="1"/>
      <c r="AD124" s="1"/>
      <c r="AE124" s="14"/>
      <c r="AF124" s="14"/>
      <c r="AG124" s="14"/>
      <c r="AH124" s="14"/>
      <c r="AI124" s="14"/>
      <c r="AJ124" s="14"/>
      <c r="AK124" s="3"/>
    </row>
    <row r="125" spans="4:38" x14ac:dyDescent="0.4">
      <c r="D125" s="2" t="s">
        <v>167</v>
      </c>
      <c r="E125" s="2" t="s">
        <v>221</v>
      </c>
      <c r="F125" s="14">
        <v>55</v>
      </c>
      <c r="G125" s="14"/>
      <c r="H125" s="14"/>
      <c r="I125" s="14"/>
      <c r="J125" s="14"/>
      <c r="K125" s="14"/>
      <c r="L125" s="14"/>
      <c r="O125" s="14"/>
      <c r="P125" s="14"/>
      <c r="Q125" s="14"/>
      <c r="R125" s="14"/>
      <c r="S125" s="14"/>
      <c r="T125" s="14"/>
      <c r="W125" s="14"/>
      <c r="X125" s="14"/>
      <c r="Y125" s="14"/>
      <c r="Z125" s="14"/>
      <c r="AA125" s="14"/>
      <c r="AB125" s="14"/>
      <c r="AC125" s="1"/>
      <c r="AD125" s="1"/>
      <c r="AE125" s="14"/>
      <c r="AF125" s="14"/>
      <c r="AG125" s="14"/>
      <c r="AH125" s="14"/>
      <c r="AI125" s="14"/>
      <c r="AJ125" s="14"/>
      <c r="AK125" s="3"/>
    </row>
    <row r="126" spans="4:38" x14ac:dyDescent="0.4">
      <c r="D126" s="2" t="s">
        <v>208</v>
      </c>
      <c r="E126" s="2" t="s">
        <v>281</v>
      </c>
      <c r="F126" s="14">
        <v>54</v>
      </c>
      <c r="G126" s="14"/>
      <c r="H126" s="14"/>
      <c r="I126" s="14"/>
      <c r="J126" s="14"/>
      <c r="K126" s="14"/>
      <c r="L126" s="14"/>
      <c r="O126" s="14"/>
      <c r="P126" s="14"/>
      <c r="Q126" s="14"/>
      <c r="R126" s="14"/>
      <c r="S126" s="14"/>
      <c r="T126" s="14"/>
      <c r="W126" s="14"/>
      <c r="X126" s="14"/>
      <c r="Y126" s="14"/>
      <c r="Z126" s="14"/>
      <c r="AA126" s="14"/>
      <c r="AB126" s="14"/>
      <c r="AC126" s="1"/>
      <c r="AD126" s="1"/>
      <c r="AE126" s="14"/>
      <c r="AF126" s="14"/>
      <c r="AG126" s="14"/>
      <c r="AH126" s="14"/>
      <c r="AI126" s="14"/>
      <c r="AJ126" s="14"/>
      <c r="AK126" s="3"/>
    </row>
    <row r="127" spans="4:38" x14ac:dyDescent="0.4">
      <c r="D127" s="1" t="s">
        <v>176</v>
      </c>
      <c r="E127" s="1" t="s">
        <v>177</v>
      </c>
      <c r="F127" s="14">
        <v>52</v>
      </c>
      <c r="G127" s="14"/>
      <c r="H127" s="14"/>
      <c r="I127" s="14"/>
      <c r="J127" s="14"/>
      <c r="K127" s="14"/>
      <c r="L127" s="14"/>
      <c r="O127" s="14"/>
      <c r="P127" s="14"/>
      <c r="Q127" s="14"/>
      <c r="R127" s="14"/>
      <c r="S127" s="14"/>
      <c r="T127" s="14"/>
      <c r="W127" s="14"/>
      <c r="X127" s="14"/>
      <c r="Y127" s="14"/>
      <c r="Z127" s="14"/>
      <c r="AA127" s="14"/>
      <c r="AB127" s="14"/>
      <c r="AE127" s="14"/>
      <c r="AF127" s="14"/>
      <c r="AG127" s="14"/>
      <c r="AH127" s="14"/>
      <c r="AI127" s="14"/>
      <c r="AJ127" s="14"/>
    </row>
    <row r="128" spans="4:38" x14ac:dyDescent="0.4">
      <c r="D128" s="1" t="s">
        <v>186</v>
      </c>
      <c r="E128" s="1" t="s">
        <v>187</v>
      </c>
      <c r="F128" s="14">
        <v>52</v>
      </c>
      <c r="G128" s="14"/>
      <c r="H128" s="14"/>
      <c r="I128" s="14"/>
      <c r="J128" s="14"/>
      <c r="K128" s="14"/>
      <c r="L128" s="14"/>
      <c r="O128" s="14"/>
      <c r="P128" s="14"/>
      <c r="Q128" s="14"/>
      <c r="R128" s="14"/>
      <c r="S128" s="14"/>
      <c r="T128" s="14"/>
      <c r="W128" s="14"/>
      <c r="X128" s="14"/>
      <c r="Y128" s="14"/>
      <c r="Z128" s="14"/>
      <c r="AA128" s="14"/>
      <c r="AB128" s="14"/>
      <c r="AE128" s="14"/>
      <c r="AF128" s="14"/>
      <c r="AG128" s="14"/>
      <c r="AH128" s="14"/>
      <c r="AI128" s="14"/>
      <c r="AJ128" s="14"/>
    </row>
    <row r="129" spans="4:36" x14ac:dyDescent="0.4">
      <c r="D129" s="1" t="s">
        <v>206</v>
      </c>
      <c r="E129" s="1" t="s">
        <v>207</v>
      </c>
      <c r="F129" s="14">
        <v>52</v>
      </c>
      <c r="G129" s="14"/>
      <c r="H129" s="14"/>
      <c r="I129" s="14"/>
      <c r="J129" s="14"/>
      <c r="K129" s="14"/>
      <c r="L129" s="14"/>
      <c r="O129" s="14"/>
      <c r="P129" s="14"/>
      <c r="Q129" s="14"/>
      <c r="R129" s="14"/>
      <c r="S129" s="14"/>
      <c r="T129" s="14"/>
      <c r="W129" s="14"/>
      <c r="X129" s="14"/>
      <c r="Y129" s="14"/>
      <c r="Z129" s="14"/>
      <c r="AA129" s="14"/>
      <c r="AB129" s="14"/>
      <c r="AE129" s="14"/>
      <c r="AF129" s="14"/>
      <c r="AG129" s="14"/>
      <c r="AH129" s="14"/>
      <c r="AI129" s="14"/>
      <c r="AJ129" s="14"/>
    </row>
    <row r="130" spans="4:36" x14ac:dyDescent="0.4">
      <c r="D130" s="1" t="s">
        <v>288</v>
      </c>
      <c r="E130" s="1" t="s">
        <v>289</v>
      </c>
      <c r="F130" s="14">
        <v>52</v>
      </c>
      <c r="G130" s="14"/>
      <c r="H130" s="14"/>
      <c r="I130" s="14"/>
      <c r="J130" s="14"/>
      <c r="K130" s="14"/>
      <c r="L130" s="14"/>
      <c r="O130" s="14"/>
      <c r="P130" s="14"/>
      <c r="Q130" s="14"/>
      <c r="R130" s="14"/>
      <c r="S130" s="14"/>
      <c r="T130" s="14"/>
      <c r="W130" s="14"/>
      <c r="X130" s="14"/>
      <c r="Y130" s="14"/>
      <c r="Z130" s="14"/>
      <c r="AA130" s="14"/>
      <c r="AB130" s="14"/>
      <c r="AE130" s="14"/>
      <c r="AF130" s="14"/>
      <c r="AG130" s="14"/>
      <c r="AH130" s="14"/>
      <c r="AI130" s="14"/>
      <c r="AJ130" s="14"/>
    </row>
    <row r="131" spans="4:36" x14ac:dyDescent="0.4">
      <c r="D131" s="1" t="s">
        <v>159</v>
      </c>
      <c r="E131" s="1" t="s">
        <v>160</v>
      </c>
      <c r="F131" s="14">
        <v>51</v>
      </c>
      <c r="G131" s="14"/>
      <c r="H131" s="14"/>
      <c r="I131" s="14"/>
      <c r="J131" s="14"/>
      <c r="K131" s="14"/>
      <c r="L131" s="14"/>
      <c r="O131" s="14"/>
      <c r="P131" s="14"/>
      <c r="Q131" s="14"/>
      <c r="R131" s="14"/>
      <c r="S131" s="14"/>
      <c r="T131" s="14"/>
      <c r="W131" s="14"/>
      <c r="X131" s="14"/>
      <c r="Y131" s="14"/>
      <c r="Z131" s="14"/>
      <c r="AA131" s="14"/>
      <c r="AB131" s="14"/>
      <c r="AE131" s="14"/>
      <c r="AF131" s="14"/>
      <c r="AG131" s="14"/>
      <c r="AH131" s="14"/>
      <c r="AI131" s="14"/>
      <c r="AJ131" s="14"/>
    </row>
    <row r="132" spans="4:36" x14ac:dyDescent="0.4">
      <c r="D132" s="1" t="s">
        <v>180</v>
      </c>
      <c r="E132" s="1" t="s">
        <v>181</v>
      </c>
      <c r="F132" s="14">
        <v>51</v>
      </c>
      <c r="G132" s="14"/>
      <c r="H132" s="14"/>
      <c r="I132" s="14"/>
      <c r="J132" s="14"/>
      <c r="K132" s="14"/>
      <c r="L132" s="14"/>
      <c r="O132" s="14"/>
      <c r="P132" s="14"/>
      <c r="Q132" s="14"/>
      <c r="R132" s="14"/>
      <c r="S132" s="14"/>
      <c r="T132" s="14"/>
      <c r="W132" s="14"/>
      <c r="X132" s="14"/>
      <c r="Y132" s="14"/>
      <c r="Z132" s="14"/>
      <c r="AA132" s="14"/>
      <c r="AB132" s="14"/>
      <c r="AE132" s="14"/>
      <c r="AF132" s="14"/>
      <c r="AG132" s="14"/>
      <c r="AH132" s="14"/>
      <c r="AI132" s="14"/>
      <c r="AJ132" s="14"/>
    </row>
    <row r="133" spans="4:36" x14ac:dyDescent="0.4">
      <c r="D133" s="1" t="s">
        <v>201</v>
      </c>
      <c r="E133" s="1" t="s">
        <v>266</v>
      </c>
      <c r="F133" s="14">
        <v>51</v>
      </c>
      <c r="G133" s="14"/>
      <c r="H133" s="14"/>
      <c r="I133" s="14"/>
      <c r="J133" s="14"/>
      <c r="K133" s="14"/>
      <c r="L133" s="14"/>
      <c r="O133" s="14"/>
      <c r="P133" s="14"/>
      <c r="Q133" s="14"/>
      <c r="R133" s="14"/>
      <c r="S133" s="14"/>
      <c r="T133" s="14"/>
      <c r="W133" s="14"/>
      <c r="X133" s="14"/>
      <c r="Y133" s="14"/>
      <c r="Z133" s="14"/>
      <c r="AA133" s="14"/>
      <c r="AB133" s="14"/>
      <c r="AE133" s="14"/>
      <c r="AF133" s="14"/>
      <c r="AG133" s="14"/>
      <c r="AH133" s="14"/>
      <c r="AI133" s="14"/>
      <c r="AJ133" s="14"/>
    </row>
    <row r="134" spans="4:36" x14ac:dyDescent="0.4">
      <c r="D134" s="1" t="s">
        <v>209</v>
      </c>
      <c r="E134" s="1" t="s">
        <v>285</v>
      </c>
      <c r="F134" s="14">
        <v>51</v>
      </c>
      <c r="G134" s="14"/>
      <c r="H134" s="14"/>
      <c r="I134" s="14"/>
      <c r="J134" s="14"/>
      <c r="K134" s="14"/>
      <c r="L134" s="14"/>
      <c r="O134" s="14"/>
      <c r="P134" s="14"/>
      <c r="Q134" s="14"/>
      <c r="R134" s="14"/>
      <c r="S134" s="14"/>
      <c r="T134" s="14"/>
      <c r="W134" s="14"/>
      <c r="X134" s="14"/>
      <c r="Y134" s="14"/>
      <c r="Z134" s="14"/>
      <c r="AA134" s="14"/>
      <c r="AB134" s="14"/>
      <c r="AE134" s="14"/>
      <c r="AF134" s="14"/>
      <c r="AG134" s="14"/>
      <c r="AH134" s="14"/>
      <c r="AI134" s="14"/>
      <c r="AJ134" s="14"/>
    </row>
    <row r="135" spans="4:36" x14ac:dyDescent="0.4">
      <c r="D135" s="1" t="s">
        <v>148</v>
      </c>
      <c r="E135" s="1" t="s">
        <v>149</v>
      </c>
      <c r="F135" s="14">
        <v>50</v>
      </c>
      <c r="G135" s="14"/>
      <c r="H135" s="14"/>
      <c r="I135" s="14"/>
      <c r="J135" s="14"/>
      <c r="K135" s="14"/>
      <c r="L135" s="14"/>
      <c r="O135" s="14"/>
      <c r="P135" s="14"/>
      <c r="Q135" s="14"/>
      <c r="R135" s="14"/>
      <c r="S135" s="14"/>
      <c r="T135" s="14"/>
      <c r="W135" s="14"/>
      <c r="X135" s="14"/>
      <c r="Y135" s="14"/>
      <c r="Z135" s="14"/>
      <c r="AA135" s="14"/>
      <c r="AB135" s="14"/>
      <c r="AE135" s="14"/>
      <c r="AF135" s="14"/>
      <c r="AG135" s="14"/>
      <c r="AH135" s="14"/>
      <c r="AI135" s="14"/>
      <c r="AJ135" s="14"/>
    </row>
    <row r="136" spans="4:36" x14ac:dyDescent="0.4">
      <c r="D136" s="1" t="s">
        <v>155</v>
      </c>
      <c r="E136" s="1" t="s">
        <v>156</v>
      </c>
      <c r="F136" s="14">
        <v>50</v>
      </c>
      <c r="G136" s="14"/>
      <c r="H136" s="14"/>
      <c r="I136" s="14"/>
      <c r="J136" s="14"/>
      <c r="K136" s="14"/>
      <c r="L136" s="14"/>
      <c r="O136" s="14"/>
      <c r="P136" s="14"/>
      <c r="Q136" s="14"/>
      <c r="R136" s="14"/>
      <c r="S136" s="14"/>
      <c r="T136" s="14"/>
      <c r="W136" s="14"/>
      <c r="X136" s="14"/>
      <c r="Y136" s="14"/>
      <c r="Z136" s="14"/>
      <c r="AA136" s="14"/>
      <c r="AB136" s="14"/>
      <c r="AE136" s="14"/>
      <c r="AF136" s="14"/>
      <c r="AG136" s="14"/>
      <c r="AH136" s="14"/>
      <c r="AI136" s="14"/>
      <c r="AJ136" s="14"/>
    </row>
    <row r="137" spans="4:36" x14ac:dyDescent="0.4">
      <c r="D137" s="1" t="s">
        <v>170</v>
      </c>
      <c r="E137" s="1" t="s">
        <v>171</v>
      </c>
      <c r="F137" s="14">
        <v>50</v>
      </c>
      <c r="G137" s="14"/>
      <c r="H137" s="14"/>
      <c r="I137" s="14"/>
      <c r="J137" s="14"/>
      <c r="K137" s="14"/>
      <c r="L137" s="14"/>
      <c r="O137" s="14"/>
      <c r="P137" s="14"/>
      <c r="Q137" s="14"/>
      <c r="R137" s="14"/>
      <c r="S137" s="14"/>
      <c r="T137" s="14"/>
      <c r="W137" s="14"/>
      <c r="X137" s="14"/>
      <c r="Y137" s="14"/>
      <c r="Z137" s="14"/>
      <c r="AA137" s="14"/>
      <c r="AB137" s="14"/>
      <c r="AE137" s="14"/>
      <c r="AF137" s="14"/>
      <c r="AG137" s="14"/>
      <c r="AH137" s="14"/>
      <c r="AI137" s="14"/>
      <c r="AJ137" s="14"/>
    </row>
    <row r="138" spans="4:36" x14ac:dyDescent="0.4">
      <c r="D138" s="1" t="s">
        <v>174</v>
      </c>
      <c r="E138" s="1" t="s">
        <v>175</v>
      </c>
      <c r="F138" s="14">
        <v>50</v>
      </c>
      <c r="G138" s="14"/>
      <c r="H138" s="14"/>
      <c r="I138" s="14"/>
      <c r="J138" s="14"/>
      <c r="K138" s="14"/>
      <c r="L138" s="14"/>
      <c r="O138" s="14"/>
      <c r="P138" s="14"/>
      <c r="Q138" s="14"/>
      <c r="R138" s="14"/>
      <c r="S138" s="14"/>
      <c r="T138" s="14"/>
      <c r="W138" s="14"/>
      <c r="X138" s="14"/>
      <c r="Y138" s="14"/>
      <c r="Z138" s="14"/>
      <c r="AA138" s="14"/>
      <c r="AB138" s="14"/>
      <c r="AE138" s="14"/>
      <c r="AF138" s="14"/>
      <c r="AG138" s="14"/>
      <c r="AH138" s="14"/>
      <c r="AI138" s="14"/>
      <c r="AJ138" s="14"/>
    </row>
    <row r="139" spans="4:36" x14ac:dyDescent="0.4">
      <c r="D139" s="2" t="s">
        <v>190</v>
      </c>
      <c r="E139" s="2" t="s">
        <v>191</v>
      </c>
      <c r="F139" s="14">
        <v>50</v>
      </c>
      <c r="G139" s="14"/>
      <c r="H139" s="14"/>
      <c r="I139" s="14"/>
      <c r="J139" s="14"/>
      <c r="K139" s="14"/>
      <c r="L139" s="14"/>
      <c r="O139" s="14"/>
      <c r="P139" s="14"/>
      <c r="Q139" s="14"/>
      <c r="R139" s="14"/>
      <c r="S139" s="14"/>
      <c r="T139" s="14"/>
      <c r="W139" s="14"/>
      <c r="X139" s="14"/>
      <c r="Y139" s="14"/>
      <c r="Z139" s="14"/>
      <c r="AA139" s="14"/>
      <c r="AB139" s="14"/>
      <c r="AE139" s="14"/>
      <c r="AF139" s="14"/>
      <c r="AG139" s="14"/>
      <c r="AH139" s="14"/>
      <c r="AI139" s="14"/>
      <c r="AJ139" s="14"/>
    </row>
    <row r="140" spans="4:36" x14ac:dyDescent="0.4">
      <c r="D140" s="1" t="s">
        <v>27</v>
      </c>
      <c r="E140" s="1" t="s">
        <v>192</v>
      </c>
      <c r="F140" s="14">
        <v>50</v>
      </c>
      <c r="G140" s="14"/>
      <c r="H140" s="14"/>
      <c r="I140" s="14"/>
      <c r="J140" s="14"/>
      <c r="K140" s="14"/>
      <c r="L140" s="14"/>
      <c r="O140" s="14"/>
      <c r="P140" s="14"/>
      <c r="Q140" s="14"/>
      <c r="R140" s="14"/>
      <c r="S140" s="14"/>
      <c r="T140" s="14"/>
      <c r="W140" s="14"/>
      <c r="X140" s="14"/>
      <c r="Y140" s="14"/>
      <c r="Z140" s="14"/>
      <c r="AA140" s="14"/>
      <c r="AB140" s="14"/>
      <c r="AE140" s="14"/>
      <c r="AF140" s="14"/>
      <c r="AG140" s="14"/>
      <c r="AH140" s="14"/>
      <c r="AI140" s="14"/>
      <c r="AJ140" s="14"/>
    </row>
    <row r="141" spans="4:36" x14ac:dyDescent="0.4">
      <c r="D141" s="2" t="s">
        <v>193</v>
      </c>
      <c r="E141" s="2" t="s">
        <v>194</v>
      </c>
      <c r="F141" s="14">
        <v>50</v>
      </c>
      <c r="G141" s="14"/>
      <c r="H141" s="14"/>
      <c r="I141" s="14"/>
      <c r="J141" s="14"/>
      <c r="K141" s="14"/>
      <c r="L141" s="14"/>
      <c r="O141" s="14"/>
      <c r="P141" s="14"/>
      <c r="Q141" s="14"/>
      <c r="R141" s="14"/>
      <c r="S141" s="14"/>
      <c r="T141" s="14"/>
      <c r="W141" s="14"/>
      <c r="X141" s="14"/>
      <c r="Y141" s="14"/>
      <c r="Z141" s="14"/>
      <c r="AA141" s="14"/>
      <c r="AB141" s="14"/>
      <c r="AE141" s="14"/>
      <c r="AF141" s="14"/>
      <c r="AG141" s="14"/>
      <c r="AH141" s="14"/>
      <c r="AI141" s="14"/>
      <c r="AJ141" s="14"/>
    </row>
    <row r="142" spans="4:36" x14ac:dyDescent="0.4">
      <c r="D142" s="1" t="s">
        <v>29</v>
      </c>
      <c r="E142" s="1" t="s">
        <v>202</v>
      </c>
      <c r="F142" s="14">
        <v>50</v>
      </c>
      <c r="G142" s="14"/>
      <c r="H142" s="14"/>
      <c r="I142" s="14"/>
      <c r="J142" s="14"/>
      <c r="K142" s="14"/>
      <c r="L142" s="14"/>
      <c r="O142" s="14"/>
      <c r="P142" s="14"/>
      <c r="Q142" s="14"/>
      <c r="R142" s="14"/>
      <c r="S142" s="14"/>
      <c r="T142" s="14"/>
      <c r="W142" s="14"/>
      <c r="X142" s="14"/>
      <c r="Y142" s="14"/>
      <c r="Z142" s="14"/>
      <c r="AA142" s="14"/>
      <c r="AB142" s="14"/>
      <c r="AE142" s="14"/>
      <c r="AF142" s="14"/>
      <c r="AG142" s="14"/>
      <c r="AH142" s="14"/>
      <c r="AI142" s="14"/>
      <c r="AJ142" s="14"/>
    </row>
    <row r="143" spans="4:36" x14ac:dyDescent="0.4">
      <c r="D143" s="2" t="s">
        <v>122</v>
      </c>
      <c r="E143" s="2" t="s">
        <v>204</v>
      </c>
      <c r="F143" s="14">
        <v>50</v>
      </c>
      <c r="G143" s="14"/>
      <c r="H143" s="14"/>
      <c r="I143" s="14"/>
      <c r="J143" s="14"/>
      <c r="K143" s="14"/>
      <c r="L143" s="14"/>
      <c r="O143" s="14"/>
      <c r="P143" s="14"/>
      <c r="Q143" s="14"/>
      <c r="R143" s="14"/>
      <c r="S143" s="14"/>
      <c r="T143" s="14"/>
      <c r="W143" s="14"/>
      <c r="X143" s="14"/>
      <c r="Y143" s="14"/>
      <c r="Z143" s="14"/>
      <c r="AA143" s="14"/>
      <c r="AB143" s="14"/>
      <c r="AE143" s="14"/>
      <c r="AF143" s="14"/>
      <c r="AG143" s="14"/>
      <c r="AH143" s="14"/>
      <c r="AI143" s="14"/>
      <c r="AJ143" s="14"/>
    </row>
    <row r="144" spans="4:36" x14ac:dyDescent="0.4">
      <c r="D144" s="1" t="s">
        <v>270</v>
      </c>
      <c r="E144" s="1" t="s">
        <v>271</v>
      </c>
      <c r="F144" s="14">
        <v>50</v>
      </c>
      <c r="G144" s="14"/>
      <c r="H144" s="14"/>
      <c r="I144" s="14"/>
      <c r="J144" s="14"/>
      <c r="K144" s="14"/>
      <c r="L144" s="14"/>
      <c r="O144" s="14"/>
      <c r="P144" s="14"/>
      <c r="Q144" s="14"/>
      <c r="R144" s="14"/>
      <c r="S144" s="14"/>
      <c r="T144" s="14"/>
      <c r="W144" s="14"/>
      <c r="X144" s="14"/>
      <c r="Y144" s="14"/>
      <c r="Z144" s="14"/>
      <c r="AA144" s="14"/>
      <c r="AB144" s="14"/>
      <c r="AE144" s="14"/>
      <c r="AF144" s="14"/>
      <c r="AG144" s="14"/>
      <c r="AH144" s="14"/>
      <c r="AI144" s="14"/>
      <c r="AJ144" s="14"/>
    </row>
    <row r="145" spans="4:36" x14ac:dyDescent="0.4">
      <c r="D145" s="1" t="s">
        <v>205</v>
      </c>
      <c r="E145" s="1" t="s">
        <v>272</v>
      </c>
      <c r="F145" s="14">
        <v>50</v>
      </c>
      <c r="G145" s="14"/>
      <c r="H145" s="14"/>
      <c r="I145" s="14"/>
      <c r="J145" s="14"/>
      <c r="K145" s="14"/>
      <c r="L145" s="14"/>
      <c r="O145" s="14"/>
      <c r="P145" s="14"/>
      <c r="Q145" s="14"/>
      <c r="R145" s="14"/>
      <c r="S145" s="14"/>
      <c r="T145" s="14"/>
      <c r="W145" s="14"/>
      <c r="X145" s="14"/>
      <c r="Y145" s="14"/>
      <c r="Z145" s="14"/>
      <c r="AA145" s="14"/>
      <c r="AB145" s="14"/>
      <c r="AE145" s="14"/>
      <c r="AF145" s="14"/>
      <c r="AG145" s="14"/>
      <c r="AH145" s="14"/>
      <c r="AI145" s="14"/>
      <c r="AJ145" s="14"/>
    </row>
    <row r="146" spans="4:36" x14ac:dyDescent="0.4">
      <c r="D146" s="1" t="s">
        <v>161</v>
      </c>
      <c r="E146" s="1" t="s">
        <v>162</v>
      </c>
      <c r="F146" s="14">
        <v>49</v>
      </c>
      <c r="G146" s="14"/>
      <c r="H146" s="14"/>
      <c r="I146" s="14"/>
      <c r="J146" s="14"/>
      <c r="K146" s="14"/>
      <c r="L146" s="14"/>
      <c r="O146" s="14"/>
      <c r="P146" s="14"/>
      <c r="Q146" s="14"/>
      <c r="R146" s="14"/>
      <c r="S146" s="14"/>
      <c r="T146" s="14"/>
      <c r="W146" s="14"/>
      <c r="X146" s="14"/>
      <c r="Y146" s="14"/>
      <c r="Z146" s="14"/>
      <c r="AA146" s="14"/>
      <c r="AB146" s="14"/>
      <c r="AE146" s="14"/>
      <c r="AF146" s="14"/>
      <c r="AG146" s="14"/>
      <c r="AH146" s="14"/>
      <c r="AI146" s="14"/>
      <c r="AJ146" s="14"/>
    </row>
    <row r="147" spans="4:36" x14ac:dyDescent="0.4">
      <c r="D147" s="1" t="s">
        <v>230</v>
      </c>
      <c r="E147" s="1" t="s">
        <v>231</v>
      </c>
      <c r="F147" s="14">
        <v>49</v>
      </c>
      <c r="G147" s="14"/>
      <c r="H147" s="14"/>
      <c r="I147" s="14"/>
      <c r="J147" s="14"/>
      <c r="K147" s="14"/>
      <c r="L147" s="14"/>
      <c r="O147" s="14"/>
      <c r="P147" s="14"/>
      <c r="Q147" s="14"/>
      <c r="R147" s="14"/>
      <c r="S147" s="14"/>
      <c r="T147" s="14"/>
      <c r="W147" s="14"/>
      <c r="X147" s="14"/>
      <c r="Y147" s="14"/>
      <c r="Z147" s="14"/>
      <c r="AA147" s="14"/>
      <c r="AB147" s="14"/>
      <c r="AE147" s="14"/>
      <c r="AF147" s="14"/>
      <c r="AG147" s="14"/>
      <c r="AH147" s="14"/>
      <c r="AI147" s="14"/>
      <c r="AJ147" s="14"/>
    </row>
    <row r="148" spans="4:36" x14ac:dyDescent="0.4">
      <c r="D148" s="1" t="s">
        <v>172</v>
      </c>
      <c r="E148" s="1" t="s">
        <v>173</v>
      </c>
      <c r="F148" s="14">
        <v>49</v>
      </c>
      <c r="G148" s="14"/>
      <c r="H148" s="14"/>
      <c r="I148" s="14"/>
      <c r="J148" s="14"/>
      <c r="K148" s="14"/>
      <c r="L148" s="14"/>
      <c r="O148" s="14"/>
      <c r="P148" s="14"/>
      <c r="Q148" s="14"/>
      <c r="R148" s="14"/>
      <c r="S148" s="14"/>
      <c r="T148" s="14"/>
      <c r="W148" s="14"/>
      <c r="X148" s="14"/>
      <c r="Y148" s="14"/>
      <c r="Z148" s="14"/>
      <c r="AA148" s="14"/>
      <c r="AB148" s="14"/>
      <c r="AE148" s="14"/>
      <c r="AF148" s="14"/>
      <c r="AG148" s="14"/>
      <c r="AH148" s="14"/>
      <c r="AI148" s="14"/>
      <c r="AJ148" s="14"/>
    </row>
    <row r="149" spans="4:36" x14ac:dyDescent="0.4">
      <c r="D149" s="1" t="s">
        <v>182</v>
      </c>
      <c r="E149" s="1" t="s">
        <v>183</v>
      </c>
      <c r="F149" s="14">
        <v>49</v>
      </c>
      <c r="G149" s="14"/>
      <c r="H149" s="14"/>
      <c r="I149" s="14"/>
      <c r="J149" s="14"/>
      <c r="K149" s="14"/>
      <c r="L149" s="14"/>
      <c r="O149" s="14"/>
      <c r="P149" s="14"/>
      <c r="Q149" s="14"/>
      <c r="R149" s="14"/>
      <c r="S149" s="14"/>
      <c r="T149" s="14"/>
      <c r="W149" s="14"/>
      <c r="X149" s="14"/>
      <c r="Y149" s="14"/>
      <c r="Z149" s="14"/>
      <c r="AA149" s="14"/>
      <c r="AB149" s="14"/>
      <c r="AE149" s="14"/>
      <c r="AF149" s="14"/>
      <c r="AG149" s="14"/>
      <c r="AH149" s="14"/>
      <c r="AI149" s="14"/>
      <c r="AJ149" s="14"/>
    </row>
    <row r="150" spans="4:36" x14ac:dyDescent="0.4">
      <c r="D150" s="1" t="s">
        <v>197</v>
      </c>
      <c r="E150" s="1" t="s">
        <v>198</v>
      </c>
      <c r="F150" s="14">
        <v>49</v>
      </c>
      <c r="G150" s="14"/>
      <c r="H150" s="14"/>
      <c r="I150" s="14"/>
      <c r="J150" s="14"/>
      <c r="K150" s="14"/>
      <c r="L150" s="14"/>
      <c r="O150" s="14"/>
      <c r="P150" s="14"/>
      <c r="Q150" s="14"/>
      <c r="R150" s="14"/>
      <c r="S150" s="14"/>
      <c r="T150" s="14"/>
      <c r="W150" s="14"/>
      <c r="X150" s="14"/>
      <c r="Y150" s="14"/>
      <c r="Z150" s="14"/>
      <c r="AA150" s="14"/>
      <c r="AB150" s="14"/>
      <c r="AE150" s="14"/>
      <c r="AF150" s="14"/>
      <c r="AG150" s="14"/>
      <c r="AH150" s="14"/>
      <c r="AI150" s="14"/>
      <c r="AJ150" s="14"/>
    </row>
    <row r="151" spans="4:36" x14ac:dyDescent="0.4">
      <c r="D151" s="1" t="s">
        <v>283</v>
      </c>
      <c r="E151" s="1" t="s">
        <v>284</v>
      </c>
      <c r="F151" s="14">
        <v>49</v>
      </c>
      <c r="G151" s="14"/>
      <c r="H151" s="14"/>
      <c r="I151" s="14"/>
      <c r="J151" s="14"/>
      <c r="K151" s="14"/>
      <c r="L151" s="14"/>
      <c r="O151" s="14"/>
      <c r="P151" s="14"/>
      <c r="Q151" s="14"/>
      <c r="R151" s="14"/>
      <c r="S151" s="14"/>
      <c r="T151" s="14"/>
      <c r="W151" s="14"/>
      <c r="X151" s="14"/>
      <c r="Y151" s="14"/>
      <c r="Z151" s="14"/>
      <c r="AA151" s="14"/>
      <c r="AB151" s="14"/>
      <c r="AE151" s="14"/>
      <c r="AF151" s="14"/>
      <c r="AG151" s="14"/>
      <c r="AH151" s="14"/>
      <c r="AI151" s="14"/>
      <c r="AJ151" s="14"/>
    </row>
    <row r="152" spans="4:36" x14ac:dyDescent="0.4">
      <c r="D152" s="1" t="s">
        <v>150</v>
      </c>
      <c r="E152" s="1" t="s">
        <v>151</v>
      </c>
      <c r="F152" s="14">
        <v>48</v>
      </c>
      <c r="G152" s="14"/>
      <c r="H152" s="14"/>
      <c r="I152" s="14"/>
      <c r="J152" s="14"/>
      <c r="K152" s="14"/>
      <c r="L152" s="14"/>
      <c r="O152" s="14"/>
      <c r="P152" s="14"/>
      <c r="Q152" s="14"/>
      <c r="R152" s="14"/>
      <c r="S152" s="14"/>
      <c r="T152" s="14"/>
      <c r="W152" s="14"/>
      <c r="X152" s="14"/>
      <c r="Y152" s="14"/>
      <c r="Z152" s="14"/>
      <c r="AA152" s="14"/>
      <c r="AB152" s="14"/>
      <c r="AE152" s="14"/>
      <c r="AF152" s="14"/>
      <c r="AG152" s="14"/>
      <c r="AH152" s="14"/>
      <c r="AI152" s="14"/>
      <c r="AJ152" s="14"/>
    </row>
    <row r="153" spans="4:36" x14ac:dyDescent="0.4">
      <c r="D153" s="1" t="s">
        <v>152</v>
      </c>
      <c r="E153" s="1" t="s">
        <v>153</v>
      </c>
      <c r="F153" s="14">
        <v>48</v>
      </c>
      <c r="G153" s="14"/>
      <c r="H153" s="14"/>
      <c r="I153" s="14"/>
      <c r="J153" s="14"/>
      <c r="K153" s="14"/>
      <c r="L153" s="14"/>
      <c r="O153" s="14"/>
      <c r="P153" s="14"/>
      <c r="Q153" s="14"/>
      <c r="R153" s="14"/>
      <c r="S153" s="14"/>
      <c r="T153" s="14"/>
      <c r="W153" s="14"/>
      <c r="X153" s="14"/>
      <c r="Y153" s="14"/>
      <c r="Z153" s="14"/>
      <c r="AA153" s="14"/>
      <c r="AB153" s="14"/>
      <c r="AE153" s="14"/>
      <c r="AF153" s="14"/>
      <c r="AG153" s="14"/>
      <c r="AH153" s="14"/>
      <c r="AI153" s="14"/>
      <c r="AJ153" s="14"/>
    </row>
    <row r="154" spans="4:36" x14ac:dyDescent="0.4">
      <c r="D154" s="1" t="s">
        <v>218</v>
      </c>
      <c r="E154" s="1" t="s">
        <v>219</v>
      </c>
      <c r="F154" s="14">
        <v>48</v>
      </c>
      <c r="G154" s="14"/>
      <c r="H154" s="14"/>
      <c r="I154" s="14"/>
      <c r="J154" s="14"/>
      <c r="K154" s="14"/>
      <c r="L154" s="14"/>
      <c r="O154" s="14"/>
      <c r="P154" s="14"/>
      <c r="Q154" s="14"/>
      <c r="R154" s="14"/>
      <c r="S154" s="14"/>
      <c r="T154" s="14"/>
      <c r="W154" s="14"/>
      <c r="X154" s="14"/>
      <c r="Y154" s="14"/>
      <c r="Z154" s="14"/>
      <c r="AA154" s="14"/>
      <c r="AB154" s="14"/>
      <c r="AE154" s="14"/>
      <c r="AF154" s="14"/>
      <c r="AG154" s="14"/>
      <c r="AH154" s="14"/>
      <c r="AI154" s="14"/>
      <c r="AJ154" s="14"/>
    </row>
    <row r="155" spans="4:36" x14ac:dyDescent="0.4">
      <c r="D155" s="1" t="s">
        <v>168</v>
      </c>
      <c r="E155" s="1" t="s">
        <v>169</v>
      </c>
      <c r="F155" s="14">
        <v>48</v>
      </c>
      <c r="G155" s="14"/>
      <c r="H155" s="14"/>
      <c r="I155" s="14"/>
      <c r="J155" s="14"/>
      <c r="K155" s="14"/>
      <c r="L155" s="14"/>
      <c r="O155" s="14"/>
      <c r="P155" s="14"/>
      <c r="Q155" s="14"/>
      <c r="R155" s="14"/>
      <c r="S155" s="14"/>
      <c r="T155" s="14"/>
      <c r="W155" s="14"/>
      <c r="X155" s="14"/>
      <c r="Y155" s="14"/>
      <c r="Z155" s="14"/>
      <c r="AA155" s="14"/>
      <c r="AB155" s="14"/>
      <c r="AE155" s="14"/>
      <c r="AF155" s="14"/>
      <c r="AG155" s="14"/>
      <c r="AH155" s="14"/>
      <c r="AI155" s="14"/>
      <c r="AJ155" s="14"/>
    </row>
    <row r="156" spans="4:36" x14ac:dyDescent="0.4">
      <c r="D156" s="1" t="s">
        <v>178</v>
      </c>
      <c r="E156" s="4" t="s">
        <v>179</v>
      </c>
      <c r="F156" s="18">
        <v>48</v>
      </c>
      <c r="G156" s="18"/>
      <c r="H156" s="18"/>
      <c r="I156" s="18"/>
      <c r="J156" s="18"/>
      <c r="K156" s="18"/>
      <c r="L156" s="18"/>
      <c r="O156" s="18"/>
      <c r="P156" s="18"/>
      <c r="Q156" s="18"/>
      <c r="R156" s="18"/>
      <c r="S156" s="18"/>
      <c r="T156" s="18"/>
      <c r="W156" s="18"/>
      <c r="X156" s="18"/>
      <c r="Y156" s="18"/>
      <c r="Z156" s="18"/>
      <c r="AA156" s="18"/>
      <c r="AB156" s="18"/>
      <c r="AE156" s="18"/>
      <c r="AF156" s="18"/>
      <c r="AG156" s="18"/>
      <c r="AH156" s="18"/>
      <c r="AI156" s="18"/>
      <c r="AJ156" s="18"/>
    </row>
    <row r="157" spans="4:36" x14ac:dyDescent="0.4">
      <c r="D157" s="1" t="s">
        <v>184</v>
      </c>
      <c r="E157" s="1" t="s">
        <v>185</v>
      </c>
      <c r="F157" s="18">
        <v>48</v>
      </c>
      <c r="G157" s="18"/>
      <c r="H157" s="18"/>
      <c r="I157" s="18"/>
      <c r="J157" s="18"/>
      <c r="K157" s="18"/>
      <c r="L157" s="18"/>
      <c r="O157" s="18"/>
      <c r="P157" s="18"/>
      <c r="Q157" s="18"/>
      <c r="R157" s="18"/>
      <c r="S157" s="18"/>
      <c r="T157" s="18"/>
      <c r="W157" s="18"/>
      <c r="X157" s="18"/>
      <c r="Y157" s="18"/>
      <c r="Z157" s="18"/>
      <c r="AA157" s="18"/>
      <c r="AB157" s="18"/>
      <c r="AE157" s="18"/>
      <c r="AF157" s="18"/>
      <c r="AG157" s="18"/>
      <c r="AH157" s="18"/>
      <c r="AI157" s="18"/>
      <c r="AJ157" s="18"/>
    </row>
    <row r="158" spans="4:36" x14ac:dyDescent="0.4">
      <c r="D158" s="1" t="s">
        <v>195</v>
      </c>
      <c r="E158" s="1" t="s">
        <v>196</v>
      </c>
      <c r="F158" s="18">
        <v>48</v>
      </c>
      <c r="G158" s="18"/>
      <c r="H158" s="18"/>
      <c r="I158" s="18"/>
      <c r="J158" s="18"/>
      <c r="K158" s="18"/>
      <c r="L158" s="18"/>
      <c r="O158" s="18"/>
      <c r="P158" s="18"/>
      <c r="Q158" s="18"/>
      <c r="R158" s="18"/>
      <c r="S158" s="18"/>
      <c r="T158" s="18"/>
      <c r="W158" s="18"/>
      <c r="X158" s="18"/>
      <c r="Y158" s="18"/>
      <c r="Z158" s="18"/>
      <c r="AA158" s="18"/>
      <c r="AB158" s="18"/>
      <c r="AE158" s="18"/>
      <c r="AF158" s="18"/>
      <c r="AG158" s="18"/>
      <c r="AH158" s="18"/>
      <c r="AI158" s="18"/>
      <c r="AJ158" s="18"/>
    </row>
    <row r="159" spans="4:36" x14ac:dyDescent="0.4">
      <c r="D159" s="1" t="s">
        <v>286</v>
      </c>
      <c r="E159" s="1" t="s">
        <v>287</v>
      </c>
      <c r="F159" s="18">
        <v>48</v>
      </c>
      <c r="G159" s="18"/>
      <c r="H159" s="18"/>
      <c r="I159" s="18"/>
      <c r="J159" s="18"/>
      <c r="K159" s="18"/>
      <c r="L159" s="18"/>
      <c r="O159" s="18"/>
      <c r="P159" s="18"/>
      <c r="Q159" s="18"/>
      <c r="R159" s="18"/>
      <c r="S159" s="18"/>
      <c r="T159" s="18"/>
      <c r="W159" s="18"/>
      <c r="X159" s="18"/>
      <c r="Y159" s="18"/>
      <c r="Z159" s="18"/>
      <c r="AA159" s="18"/>
      <c r="AB159" s="18"/>
      <c r="AE159" s="18"/>
      <c r="AF159" s="18"/>
      <c r="AG159" s="18"/>
      <c r="AH159" s="18"/>
      <c r="AI159" s="18"/>
      <c r="AJ159" s="18"/>
    </row>
    <row r="160" spans="4:36" x14ac:dyDescent="0.4">
      <c r="D160" s="1" t="s">
        <v>214</v>
      </c>
      <c r="E160" s="1" t="s">
        <v>215</v>
      </c>
      <c r="F160" s="18">
        <v>47</v>
      </c>
      <c r="G160" s="18"/>
      <c r="H160" s="18"/>
      <c r="I160" s="18"/>
      <c r="J160" s="18"/>
      <c r="K160" s="18"/>
      <c r="L160" s="18"/>
      <c r="O160" s="18"/>
      <c r="P160" s="18"/>
      <c r="Q160" s="18"/>
      <c r="R160" s="18"/>
      <c r="S160" s="18"/>
      <c r="T160" s="18"/>
      <c r="W160" s="18"/>
      <c r="X160" s="18"/>
      <c r="Y160" s="18"/>
      <c r="Z160" s="18"/>
      <c r="AA160" s="18"/>
      <c r="AB160" s="18"/>
      <c r="AE160" s="18"/>
      <c r="AF160" s="18"/>
      <c r="AG160" s="18"/>
      <c r="AH160" s="18"/>
      <c r="AI160" s="18"/>
      <c r="AJ160" s="18"/>
    </row>
    <row r="161" spans="4:36" x14ac:dyDescent="0.4">
      <c r="D161" s="2" t="s">
        <v>157</v>
      </c>
      <c r="E161" s="2" t="s">
        <v>158</v>
      </c>
      <c r="F161" s="14">
        <v>47</v>
      </c>
      <c r="G161" s="14"/>
      <c r="H161" s="14"/>
      <c r="I161" s="14"/>
      <c r="J161" s="14"/>
      <c r="K161" s="14"/>
      <c r="L161" s="14"/>
      <c r="O161" s="14"/>
      <c r="P161" s="14"/>
      <c r="Q161" s="14"/>
      <c r="R161" s="14"/>
      <c r="S161" s="14"/>
      <c r="T161" s="14"/>
      <c r="W161" s="14"/>
      <c r="X161" s="14"/>
      <c r="Y161" s="14"/>
      <c r="Z161" s="14"/>
      <c r="AA161" s="14"/>
      <c r="AB161" s="14"/>
      <c r="AE161" s="14"/>
      <c r="AF161" s="14"/>
      <c r="AG161" s="14"/>
      <c r="AH161" s="14"/>
      <c r="AI161" s="14"/>
      <c r="AJ161" s="14"/>
    </row>
    <row r="162" spans="4:36" x14ac:dyDescent="0.4">
      <c r="D162" s="2" t="s">
        <v>163</v>
      </c>
      <c r="E162" s="2" t="s">
        <v>164</v>
      </c>
      <c r="F162" s="14">
        <v>47</v>
      </c>
      <c r="G162" s="14"/>
      <c r="H162" s="14"/>
      <c r="I162" s="14"/>
      <c r="J162" s="14"/>
      <c r="K162" s="14"/>
      <c r="L162" s="14"/>
      <c r="O162" s="14"/>
      <c r="P162" s="14"/>
      <c r="Q162" s="14"/>
      <c r="R162" s="14"/>
      <c r="S162" s="14"/>
      <c r="T162" s="14"/>
      <c r="W162" s="14"/>
      <c r="X162" s="14"/>
      <c r="Y162" s="14"/>
      <c r="Z162" s="14"/>
      <c r="AA162" s="14"/>
      <c r="AB162" s="14"/>
      <c r="AE162" s="14"/>
      <c r="AF162" s="14"/>
      <c r="AG162" s="14"/>
      <c r="AH162" s="14"/>
      <c r="AI162" s="14"/>
      <c r="AJ162" s="14"/>
    </row>
    <row r="163" spans="4:36" x14ac:dyDescent="0.4">
      <c r="D163" s="2" t="s">
        <v>244</v>
      </c>
      <c r="E163" s="2" t="s">
        <v>245</v>
      </c>
      <c r="F163" s="14">
        <v>47</v>
      </c>
      <c r="G163" s="14"/>
      <c r="H163" s="14"/>
      <c r="I163" s="14"/>
      <c r="J163" s="14"/>
      <c r="K163" s="14"/>
      <c r="L163" s="14"/>
      <c r="O163" s="14"/>
      <c r="P163" s="14"/>
      <c r="Q163" s="14"/>
      <c r="R163" s="14"/>
      <c r="S163" s="14"/>
      <c r="T163" s="14"/>
      <c r="W163" s="14"/>
      <c r="X163" s="14"/>
      <c r="Y163" s="14"/>
      <c r="Z163" s="14"/>
      <c r="AA163" s="14"/>
      <c r="AB163" s="14"/>
      <c r="AE163" s="14"/>
      <c r="AF163" s="14"/>
      <c r="AG163" s="14"/>
      <c r="AH163" s="14"/>
      <c r="AI163" s="14"/>
      <c r="AJ163" s="14"/>
    </row>
    <row r="164" spans="4:36" x14ac:dyDescent="0.4">
      <c r="D164" s="2" t="s">
        <v>188</v>
      </c>
      <c r="E164" s="2" t="s">
        <v>189</v>
      </c>
      <c r="F164" s="14">
        <v>47</v>
      </c>
      <c r="G164" s="14"/>
      <c r="H164" s="14"/>
      <c r="I164" s="14"/>
      <c r="J164" s="14"/>
      <c r="K164" s="14"/>
      <c r="L164" s="14"/>
      <c r="O164" s="14"/>
      <c r="P164" s="14"/>
      <c r="Q164" s="14"/>
      <c r="R164" s="14"/>
      <c r="S164" s="14"/>
      <c r="T164" s="14"/>
      <c r="W164" s="14"/>
      <c r="X164" s="14"/>
      <c r="Y164" s="14"/>
      <c r="Z164" s="14"/>
      <c r="AA164" s="14"/>
      <c r="AB164" s="14"/>
      <c r="AE164" s="14"/>
      <c r="AF164" s="14"/>
      <c r="AG164" s="14"/>
      <c r="AH164" s="14"/>
      <c r="AI164" s="14"/>
      <c r="AJ164" s="14"/>
    </row>
    <row r="165" spans="4:36" x14ac:dyDescent="0.4">
      <c r="D165" s="1" t="s">
        <v>199</v>
      </c>
      <c r="E165" s="1" t="s">
        <v>200</v>
      </c>
      <c r="F165" s="14">
        <v>47</v>
      </c>
      <c r="G165" s="14"/>
      <c r="H165" s="14"/>
      <c r="I165" s="14"/>
      <c r="J165" s="14"/>
      <c r="K165" s="14"/>
      <c r="L165" s="14"/>
      <c r="O165" s="14"/>
      <c r="P165" s="14"/>
      <c r="Q165" s="14"/>
      <c r="R165" s="14"/>
      <c r="S165" s="14"/>
      <c r="T165" s="14"/>
      <c r="W165" s="14"/>
      <c r="X165" s="14"/>
      <c r="Y165" s="14"/>
      <c r="Z165" s="14"/>
      <c r="AA165" s="14"/>
      <c r="AB165" s="14"/>
      <c r="AE165" s="14"/>
      <c r="AF165" s="14"/>
      <c r="AG165" s="14"/>
      <c r="AH165" s="14"/>
      <c r="AI165" s="14"/>
      <c r="AJ165" s="14"/>
    </row>
    <row r="166" spans="4:36" x14ac:dyDescent="0.4">
      <c r="D166" s="1" t="s">
        <v>30</v>
      </c>
      <c r="E166" s="1" t="s">
        <v>203</v>
      </c>
      <c r="F166" s="14">
        <v>47</v>
      </c>
      <c r="G166" s="14"/>
      <c r="H166" s="14"/>
      <c r="I166" s="14"/>
      <c r="J166" s="14"/>
      <c r="K166" s="14"/>
      <c r="L166" s="14"/>
      <c r="O166" s="14"/>
      <c r="P166" s="14"/>
      <c r="Q166" s="14"/>
      <c r="R166" s="14"/>
      <c r="S166" s="14"/>
      <c r="T166" s="14"/>
      <c r="W166" s="14"/>
      <c r="X166" s="14"/>
      <c r="Y166" s="14"/>
      <c r="Z166" s="14"/>
      <c r="AA166" s="14"/>
      <c r="AB166" s="14"/>
      <c r="AE166" s="14"/>
      <c r="AF166" s="14"/>
      <c r="AG166" s="14"/>
      <c r="AH166" s="14"/>
      <c r="AI166" s="14"/>
      <c r="AJ166" s="14"/>
    </row>
    <row r="167" spans="4:36" x14ac:dyDescent="0.4">
      <c r="D167" s="1" t="s">
        <v>216</v>
      </c>
      <c r="E167" s="4" t="s">
        <v>217</v>
      </c>
      <c r="F167" s="14">
        <v>46</v>
      </c>
      <c r="G167" s="14"/>
      <c r="H167" s="14"/>
      <c r="I167" s="14"/>
      <c r="J167" s="14"/>
      <c r="K167" s="14"/>
      <c r="L167" s="14"/>
      <c r="O167" s="14"/>
      <c r="P167" s="14"/>
      <c r="Q167" s="14"/>
      <c r="R167" s="14"/>
      <c r="S167" s="14"/>
      <c r="T167" s="14"/>
      <c r="W167" s="14"/>
      <c r="X167" s="14"/>
      <c r="Y167" s="14"/>
      <c r="Z167" s="14"/>
      <c r="AA167" s="14"/>
      <c r="AB167" s="14"/>
      <c r="AE167" s="14"/>
      <c r="AF167" s="14"/>
      <c r="AG167" s="14"/>
      <c r="AH167" s="14"/>
      <c r="AI167" s="14"/>
      <c r="AJ167" s="14"/>
    </row>
    <row r="168" spans="4:36" x14ac:dyDescent="0.4">
      <c r="D168" s="1" t="s">
        <v>213</v>
      </c>
      <c r="E168" s="4" t="s">
        <v>154</v>
      </c>
      <c r="F168" s="14">
        <v>45</v>
      </c>
      <c r="G168" s="14"/>
      <c r="H168" s="14"/>
      <c r="I168" s="14"/>
      <c r="J168" s="14"/>
      <c r="K168" s="14"/>
      <c r="L168" s="14"/>
      <c r="O168" s="14"/>
      <c r="P168" s="14"/>
      <c r="Q168" s="14"/>
      <c r="R168" s="14"/>
      <c r="S168" s="14"/>
      <c r="T168" s="14"/>
      <c r="W168" s="14"/>
      <c r="X168" s="14"/>
      <c r="Y168" s="14"/>
      <c r="Z168" s="14"/>
      <c r="AA168" s="14"/>
      <c r="AB168" s="14"/>
      <c r="AE168" s="14"/>
      <c r="AF168" s="14"/>
      <c r="AG168" s="14"/>
      <c r="AH168" s="14"/>
      <c r="AI168" s="14"/>
      <c r="AJ168" s="14"/>
    </row>
    <row r="169" spans="4:36" x14ac:dyDescent="0.4">
      <c r="D169" s="1" t="s">
        <v>220</v>
      </c>
      <c r="E169" s="4" t="s">
        <v>85</v>
      </c>
      <c r="F169" s="14" t="s">
        <v>211</v>
      </c>
      <c r="G169" s="14"/>
      <c r="H169" s="14"/>
      <c r="I169" s="14"/>
      <c r="J169" s="14"/>
      <c r="K169" s="14"/>
      <c r="L169" s="14"/>
      <c r="O169" s="14"/>
      <c r="P169" s="14"/>
      <c r="Q169" s="14"/>
      <c r="R169" s="14"/>
      <c r="S169" s="14"/>
      <c r="T169" s="14"/>
      <c r="W169" s="14"/>
      <c r="X169" s="14"/>
      <c r="Y169" s="14"/>
      <c r="Z169" s="14"/>
      <c r="AA169" s="14"/>
      <c r="AB169" s="14"/>
      <c r="AE169" s="14"/>
      <c r="AF169" s="14"/>
      <c r="AG169" s="14"/>
      <c r="AH169" s="14"/>
      <c r="AI169" s="14"/>
      <c r="AJ169" s="14"/>
    </row>
    <row r="170" spans="4:36" x14ac:dyDescent="0.4">
      <c r="D170" s="1" t="s">
        <v>222</v>
      </c>
      <c r="E170" s="1" t="s">
        <v>223</v>
      </c>
      <c r="F170" s="11" t="s">
        <v>211</v>
      </c>
      <c r="G170" s="11"/>
      <c r="H170" s="11"/>
      <c r="I170" s="11"/>
      <c r="J170" s="11"/>
      <c r="K170" s="11"/>
      <c r="L170" s="11"/>
      <c r="O170" s="11"/>
      <c r="P170" s="11"/>
      <c r="Q170" s="11"/>
      <c r="R170" s="11"/>
      <c r="S170" s="11"/>
      <c r="T170" s="11"/>
      <c r="W170" s="11"/>
      <c r="X170" s="11"/>
      <c r="Y170" s="11"/>
      <c r="Z170" s="11"/>
      <c r="AA170" s="11"/>
      <c r="AB170" s="11"/>
      <c r="AE170" s="11"/>
      <c r="AF170" s="11"/>
      <c r="AG170" s="11"/>
      <c r="AH170" s="11"/>
      <c r="AI170" s="11"/>
      <c r="AJ170" s="11"/>
    </row>
    <row r="171" spans="4:36" x14ac:dyDescent="0.4">
      <c r="D171" s="1" t="s">
        <v>224</v>
      </c>
      <c r="E171" s="1" t="s">
        <v>225</v>
      </c>
      <c r="F171" s="11" t="s">
        <v>211</v>
      </c>
      <c r="G171" s="11"/>
      <c r="H171" s="11"/>
      <c r="I171" s="11"/>
      <c r="J171" s="11"/>
      <c r="K171" s="11"/>
      <c r="L171" s="11"/>
      <c r="O171" s="11"/>
      <c r="P171" s="11"/>
      <c r="Q171" s="11"/>
      <c r="R171" s="11"/>
      <c r="S171" s="11"/>
      <c r="T171" s="11"/>
      <c r="W171" s="11"/>
      <c r="X171" s="11"/>
      <c r="Y171" s="11"/>
      <c r="Z171" s="11"/>
      <c r="AA171" s="11"/>
      <c r="AB171" s="11"/>
      <c r="AE171" s="11"/>
      <c r="AF171" s="11"/>
      <c r="AG171" s="11"/>
      <c r="AH171" s="11"/>
      <c r="AI171" s="11"/>
      <c r="AJ171" s="11"/>
    </row>
    <row r="172" spans="4:36" x14ac:dyDescent="0.4">
      <c r="D172" s="1" t="s">
        <v>226</v>
      </c>
      <c r="E172" s="1" t="s">
        <v>227</v>
      </c>
      <c r="F172" s="11" t="s">
        <v>211</v>
      </c>
      <c r="G172" s="11"/>
      <c r="H172" s="11"/>
      <c r="I172" s="11"/>
      <c r="J172" s="11"/>
      <c r="K172" s="11"/>
      <c r="L172" s="11"/>
      <c r="O172" s="11"/>
      <c r="P172" s="11"/>
      <c r="Q172" s="11"/>
      <c r="R172" s="11"/>
      <c r="S172" s="11"/>
      <c r="T172" s="11"/>
      <c r="W172" s="11"/>
      <c r="X172" s="11"/>
      <c r="Y172" s="11"/>
      <c r="Z172" s="11"/>
      <c r="AA172" s="11"/>
      <c r="AB172" s="11"/>
      <c r="AE172" s="11"/>
      <c r="AF172" s="11"/>
      <c r="AG172" s="11"/>
      <c r="AH172" s="11"/>
      <c r="AI172" s="11"/>
      <c r="AJ172" s="11"/>
    </row>
    <row r="173" spans="4:36" x14ac:dyDescent="0.4">
      <c r="D173" s="2" t="s">
        <v>228</v>
      </c>
      <c r="E173" s="2" t="s">
        <v>229</v>
      </c>
      <c r="F173" s="11" t="s">
        <v>211</v>
      </c>
      <c r="G173" s="11"/>
      <c r="H173" s="11"/>
      <c r="I173" s="11"/>
      <c r="J173" s="11"/>
      <c r="K173" s="11"/>
      <c r="L173" s="11"/>
      <c r="O173" s="11"/>
      <c r="P173" s="11"/>
      <c r="Q173" s="11"/>
      <c r="R173" s="11"/>
      <c r="S173" s="11"/>
      <c r="T173" s="11"/>
      <c r="W173" s="11"/>
      <c r="X173" s="11"/>
      <c r="Y173" s="11"/>
      <c r="Z173" s="11"/>
      <c r="AA173" s="11"/>
      <c r="AB173" s="11"/>
      <c r="AE173" s="11"/>
      <c r="AF173" s="11"/>
      <c r="AG173" s="11"/>
      <c r="AH173" s="11"/>
      <c r="AI173" s="11"/>
      <c r="AJ173" s="11"/>
    </row>
    <row r="174" spans="4:36" x14ac:dyDescent="0.4">
      <c r="D174" s="2" t="s">
        <v>232</v>
      </c>
      <c r="E174" s="2" t="s">
        <v>233</v>
      </c>
      <c r="F174" s="11" t="s">
        <v>211</v>
      </c>
      <c r="G174" s="11"/>
      <c r="H174" s="11"/>
      <c r="I174" s="11"/>
      <c r="J174" s="11"/>
      <c r="K174" s="11"/>
      <c r="L174" s="11"/>
      <c r="O174" s="11"/>
      <c r="P174" s="11"/>
      <c r="Q174" s="11"/>
      <c r="R174" s="11"/>
      <c r="S174" s="11"/>
      <c r="T174" s="11"/>
      <c r="W174" s="11"/>
      <c r="X174" s="11"/>
      <c r="Y174" s="11"/>
      <c r="Z174" s="11"/>
      <c r="AA174" s="11"/>
      <c r="AB174" s="11"/>
      <c r="AE174" s="11"/>
      <c r="AF174" s="11"/>
      <c r="AG174" s="11"/>
      <c r="AH174" s="11"/>
      <c r="AI174" s="11"/>
      <c r="AJ174" s="11"/>
    </row>
    <row r="175" spans="4:36" x14ac:dyDescent="0.4">
      <c r="D175" s="1" t="s">
        <v>234</v>
      </c>
      <c r="E175" s="1" t="s">
        <v>235</v>
      </c>
      <c r="F175" s="11" t="s">
        <v>211</v>
      </c>
      <c r="G175" s="11"/>
      <c r="H175" s="11"/>
      <c r="I175" s="11"/>
      <c r="J175" s="11"/>
      <c r="K175" s="11"/>
      <c r="L175" s="11"/>
      <c r="O175" s="11"/>
      <c r="P175" s="11"/>
      <c r="Q175" s="11"/>
      <c r="R175" s="11"/>
      <c r="S175" s="11"/>
      <c r="T175" s="11"/>
      <c r="W175" s="11"/>
      <c r="X175" s="11"/>
      <c r="Y175" s="11"/>
      <c r="Z175" s="11"/>
      <c r="AA175" s="11"/>
      <c r="AB175" s="11"/>
      <c r="AE175" s="11"/>
      <c r="AF175" s="11"/>
      <c r="AG175" s="11"/>
      <c r="AH175" s="11"/>
      <c r="AI175" s="11"/>
      <c r="AJ175" s="11"/>
    </row>
    <row r="176" spans="4:36" x14ac:dyDescent="0.4">
      <c r="D176" s="1" t="s">
        <v>236</v>
      </c>
      <c r="E176" s="4" t="s">
        <v>237</v>
      </c>
      <c r="F176" s="11" t="s">
        <v>211</v>
      </c>
      <c r="G176" s="11"/>
      <c r="H176" s="11"/>
      <c r="I176" s="11"/>
      <c r="J176" s="11"/>
      <c r="K176" s="11"/>
      <c r="L176" s="11"/>
      <c r="O176" s="11"/>
      <c r="P176" s="11"/>
      <c r="Q176" s="11"/>
      <c r="R176" s="11"/>
      <c r="S176" s="11"/>
      <c r="T176" s="11"/>
      <c r="W176" s="11"/>
      <c r="X176" s="11"/>
      <c r="Y176" s="11"/>
      <c r="Z176" s="11"/>
      <c r="AA176" s="11"/>
      <c r="AB176" s="11"/>
      <c r="AE176" s="11"/>
      <c r="AF176" s="11"/>
      <c r="AG176" s="11"/>
      <c r="AH176" s="11"/>
      <c r="AI176" s="11"/>
      <c r="AJ176" s="11"/>
    </row>
    <row r="177" spans="4:36" x14ac:dyDescent="0.4">
      <c r="D177" s="1" t="s">
        <v>238</v>
      </c>
      <c r="E177" s="1" t="s">
        <v>239</v>
      </c>
      <c r="F177" s="11" t="s">
        <v>211</v>
      </c>
      <c r="G177" s="11"/>
      <c r="H177" s="11"/>
      <c r="I177" s="11"/>
      <c r="J177" s="11"/>
      <c r="K177" s="11"/>
      <c r="L177" s="11"/>
      <c r="O177" s="11"/>
      <c r="P177" s="11"/>
      <c r="Q177" s="11"/>
      <c r="R177" s="11"/>
      <c r="S177" s="11"/>
      <c r="T177" s="11"/>
      <c r="W177" s="11"/>
      <c r="X177" s="11"/>
      <c r="Y177" s="11"/>
      <c r="Z177" s="11"/>
      <c r="AA177" s="11"/>
      <c r="AB177" s="11"/>
      <c r="AE177" s="11"/>
      <c r="AF177" s="11"/>
      <c r="AG177" s="11"/>
      <c r="AH177" s="11"/>
      <c r="AI177" s="11"/>
      <c r="AJ177" s="11"/>
    </row>
    <row r="178" spans="4:36" x14ac:dyDescent="0.4">
      <c r="D178" s="1" t="s">
        <v>240</v>
      </c>
      <c r="E178" s="1" t="s">
        <v>241</v>
      </c>
      <c r="F178" s="11" t="s">
        <v>211</v>
      </c>
      <c r="G178" s="11"/>
      <c r="H178" s="11"/>
      <c r="I178" s="11"/>
      <c r="J178" s="11"/>
      <c r="K178" s="11"/>
      <c r="L178" s="11"/>
      <c r="O178" s="11"/>
      <c r="P178" s="11"/>
      <c r="Q178" s="11"/>
      <c r="R178" s="11"/>
      <c r="S178" s="11"/>
      <c r="T178" s="11"/>
      <c r="W178" s="11"/>
      <c r="X178" s="11"/>
      <c r="Y178" s="11"/>
      <c r="Z178" s="11"/>
      <c r="AA178" s="11"/>
      <c r="AB178" s="11"/>
      <c r="AE178" s="11"/>
      <c r="AF178" s="11"/>
      <c r="AG178" s="11"/>
      <c r="AH178" s="11"/>
      <c r="AI178" s="11"/>
      <c r="AJ178" s="11"/>
    </row>
    <row r="179" spans="4:36" x14ac:dyDescent="0.4">
      <c r="D179" s="1" t="s">
        <v>242</v>
      </c>
      <c r="E179" s="1" t="s">
        <v>243</v>
      </c>
      <c r="F179" s="11" t="s">
        <v>211</v>
      </c>
      <c r="G179" s="11"/>
      <c r="H179" s="11"/>
      <c r="I179" s="11"/>
      <c r="J179" s="11"/>
      <c r="K179" s="11"/>
      <c r="L179" s="11"/>
      <c r="O179" s="11"/>
      <c r="P179" s="11"/>
      <c r="Q179" s="11"/>
      <c r="R179" s="11"/>
      <c r="S179" s="11"/>
      <c r="T179" s="11"/>
      <c r="W179" s="11"/>
      <c r="X179" s="11"/>
      <c r="Y179" s="11"/>
      <c r="Z179" s="11"/>
      <c r="AA179" s="11"/>
      <c r="AB179" s="11"/>
      <c r="AE179" s="11"/>
      <c r="AF179" s="11"/>
      <c r="AG179" s="11"/>
      <c r="AH179" s="11"/>
      <c r="AI179" s="11"/>
      <c r="AJ179" s="11"/>
    </row>
    <row r="180" spans="4:36" x14ac:dyDescent="0.4">
      <c r="D180" s="1" t="s">
        <v>246</v>
      </c>
      <c r="E180" s="1" t="s">
        <v>247</v>
      </c>
      <c r="F180" s="11" t="s">
        <v>211</v>
      </c>
      <c r="G180" s="11"/>
      <c r="H180" s="11"/>
      <c r="I180" s="11"/>
      <c r="J180" s="11"/>
      <c r="K180" s="11"/>
      <c r="L180" s="11"/>
      <c r="O180" s="11"/>
      <c r="P180" s="11"/>
      <c r="Q180" s="11"/>
      <c r="R180" s="11"/>
      <c r="S180" s="11"/>
      <c r="T180" s="11"/>
      <c r="W180" s="11"/>
      <c r="X180" s="11"/>
      <c r="Y180" s="11"/>
      <c r="Z180" s="11"/>
      <c r="AA180" s="11"/>
      <c r="AB180" s="11"/>
      <c r="AE180" s="11"/>
      <c r="AF180" s="11"/>
      <c r="AG180" s="11"/>
      <c r="AH180" s="11"/>
      <c r="AI180" s="11"/>
      <c r="AJ180" s="11"/>
    </row>
    <row r="181" spans="4:36" x14ac:dyDescent="0.4">
      <c r="D181" s="2" t="s">
        <v>248</v>
      </c>
      <c r="E181" s="2" t="s">
        <v>249</v>
      </c>
      <c r="F181" s="11" t="s">
        <v>211</v>
      </c>
      <c r="G181" s="11"/>
      <c r="H181" s="11"/>
      <c r="I181" s="11"/>
      <c r="J181" s="11"/>
      <c r="K181" s="11"/>
      <c r="L181" s="11"/>
      <c r="O181" s="11"/>
      <c r="P181" s="11"/>
      <c r="Q181" s="11"/>
      <c r="R181" s="11"/>
      <c r="S181" s="11"/>
      <c r="T181" s="11"/>
      <c r="W181" s="11"/>
      <c r="X181" s="11"/>
      <c r="Y181" s="11"/>
      <c r="Z181" s="11"/>
      <c r="AA181" s="11"/>
      <c r="AB181" s="11"/>
      <c r="AE181" s="11"/>
      <c r="AF181" s="11"/>
      <c r="AG181" s="11"/>
      <c r="AH181" s="11"/>
      <c r="AI181" s="11"/>
      <c r="AJ181" s="11"/>
    </row>
    <row r="182" spans="4:36" x14ac:dyDescent="0.4">
      <c r="D182" s="1" t="s">
        <v>250</v>
      </c>
      <c r="E182" s="1" t="s">
        <v>251</v>
      </c>
      <c r="F182" s="11" t="s">
        <v>211</v>
      </c>
      <c r="G182" s="11"/>
      <c r="H182" s="11"/>
      <c r="I182" s="11"/>
      <c r="J182" s="11"/>
      <c r="K182" s="11"/>
      <c r="L182" s="11"/>
      <c r="O182" s="11"/>
      <c r="P182" s="11"/>
      <c r="Q182" s="11"/>
      <c r="R182" s="11"/>
      <c r="S182" s="11"/>
      <c r="T182" s="11"/>
      <c r="W182" s="11"/>
      <c r="X182" s="11"/>
      <c r="Y182" s="11"/>
      <c r="Z182" s="11"/>
      <c r="AA182" s="11"/>
      <c r="AB182" s="11"/>
      <c r="AE182" s="11"/>
      <c r="AF182" s="11"/>
      <c r="AG182" s="11"/>
      <c r="AH182" s="11"/>
      <c r="AI182" s="11"/>
      <c r="AJ182" s="11"/>
    </row>
    <row r="183" spans="4:36" x14ac:dyDescent="0.4">
      <c r="D183" s="1" t="s">
        <v>252</v>
      </c>
      <c r="E183" s="1" t="s">
        <v>253</v>
      </c>
      <c r="F183" s="10" t="s">
        <v>211</v>
      </c>
      <c r="G183" s="10"/>
      <c r="H183" s="10"/>
      <c r="I183" s="10"/>
      <c r="J183" s="10"/>
      <c r="K183" s="10"/>
      <c r="L183" s="10"/>
      <c r="O183" s="10"/>
      <c r="P183" s="10"/>
      <c r="Q183" s="10"/>
      <c r="R183" s="10"/>
      <c r="S183" s="10"/>
      <c r="T183" s="10"/>
      <c r="W183" s="10"/>
      <c r="X183" s="10"/>
      <c r="Y183" s="10"/>
      <c r="Z183" s="10"/>
      <c r="AA183" s="10"/>
      <c r="AB183" s="10"/>
      <c r="AE183" s="10"/>
      <c r="AF183" s="10"/>
      <c r="AG183" s="10"/>
      <c r="AH183" s="10"/>
      <c r="AI183" s="10"/>
      <c r="AJ183" s="10"/>
    </row>
    <row r="184" spans="4:36" x14ac:dyDescent="0.4">
      <c r="D184" s="1" t="s">
        <v>254</v>
      </c>
      <c r="E184" s="1" t="s">
        <v>255</v>
      </c>
      <c r="F184" s="11" t="s">
        <v>211</v>
      </c>
      <c r="G184" s="11"/>
      <c r="H184" s="11"/>
      <c r="I184" s="11"/>
      <c r="J184" s="11"/>
      <c r="K184" s="11"/>
      <c r="L184" s="11"/>
      <c r="O184" s="11"/>
      <c r="P184" s="11"/>
      <c r="Q184" s="11"/>
      <c r="R184" s="11"/>
      <c r="S184" s="11"/>
      <c r="T184" s="11"/>
      <c r="W184" s="11"/>
      <c r="X184" s="11"/>
      <c r="Y184" s="11"/>
      <c r="Z184" s="11"/>
      <c r="AA184" s="11"/>
      <c r="AB184" s="11"/>
      <c r="AE184" s="11"/>
      <c r="AF184" s="11"/>
      <c r="AG184" s="11"/>
      <c r="AH184" s="11"/>
      <c r="AI184" s="11"/>
      <c r="AJ184" s="11"/>
    </row>
    <row r="185" spans="4:36" x14ac:dyDescent="0.4">
      <c r="D185" s="1" t="s">
        <v>256</v>
      </c>
      <c r="E185" s="1" t="s">
        <v>257</v>
      </c>
      <c r="F185" s="11" t="s">
        <v>211</v>
      </c>
      <c r="G185" s="11"/>
      <c r="H185" s="11"/>
      <c r="I185" s="11"/>
      <c r="J185" s="11"/>
      <c r="K185" s="11"/>
      <c r="L185" s="11"/>
      <c r="O185" s="11"/>
      <c r="P185" s="11"/>
      <c r="Q185" s="11"/>
      <c r="R185" s="11"/>
      <c r="S185" s="11"/>
      <c r="T185" s="11"/>
      <c r="W185" s="11"/>
      <c r="X185" s="11"/>
      <c r="Y185" s="11"/>
      <c r="Z185" s="11"/>
      <c r="AA185" s="11"/>
      <c r="AB185" s="11"/>
      <c r="AE185" s="11"/>
      <c r="AF185" s="11"/>
      <c r="AG185" s="11"/>
      <c r="AH185" s="11"/>
      <c r="AI185" s="11"/>
      <c r="AJ185" s="11"/>
    </row>
    <row r="186" spans="4:36" x14ac:dyDescent="0.4">
      <c r="D186" s="1" t="s">
        <v>110</v>
      </c>
      <c r="E186" s="1" t="s">
        <v>212</v>
      </c>
      <c r="F186" s="11" t="s">
        <v>211</v>
      </c>
      <c r="G186" s="11"/>
      <c r="H186" s="11"/>
      <c r="I186" s="11"/>
      <c r="J186" s="11"/>
      <c r="K186" s="11"/>
      <c r="L186" s="11"/>
      <c r="O186" s="11"/>
      <c r="P186" s="11"/>
      <c r="Q186" s="11"/>
      <c r="R186" s="11"/>
      <c r="S186" s="11"/>
      <c r="T186" s="11"/>
      <c r="W186" s="11"/>
      <c r="X186" s="11"/>
      <c r="Y186" s="11"/>
      <c r="Z186" s="11"/>
      <c r="AA186" s="11"/>
      <c r="AB186" s="11"/>
      <c r="AE186" s="11"/>
      <c r="AF186" s="11"/>
      <c r="AG186" s="11"/>
      <c r="AH186" s="11"/>
      <c r="AI186" s="11"/>
      <c r="AJ186" s="11"/>
    </row>
    <row r="187" spans="4:36" x14ac:dyDescent="0.4">
      <c r="D187" s="1" t="s">
        <v>258</v>
      </c>
      <c r="E187" s="1" t="s">
        <v>259</v>
      </c>
      <c r="F187" s="11" t="s">
        <v>211</v>
      </c>
      <c r="G187" s="11"/>
      <c r="H187" s="11"/>
      <c r="I187" s="11"/>
      <c r="J187" s="11"/>
      <c r="K187" s="11"/>
      <c r="L187" s="11"/>
      <c r="O187" s="11"/>
      <c r="P187" s="11"/>
      <c r="Q187" s="11"/>
      <c r="R187" s="11"/>
      <c r="S187" s="11"/>
      <c r="T187" s="11"/>
      <c r="W187" s="11"/>
      <c r="X187" s="11"/>
      <c r="Y187" s="11"/>
      <c r="Z187" s="11"/>
      <c r="AA187" s="11"/>
      <c r="AB187" s="11"/>
      <c r="AE187" s="11"/>
      <c r="AF187" s="11"/>
      <c r="AG187" s="11"/>
      <c r="AH187" s="11"/>
      <c r="AI187" s="11"/>
      <c r="AJ187" s="11"/>
    </row>
    <row r="188" spans="4:36" x14ac:dyDescent="0.4">
      <c r="D188" s="1" t="s">
        <v>260</v>
      </c>
      <c r="E188" s="1" t="s">
        <v>261</v>
      </c>
      <c r="F188" s="11" t="s">
        <v>211</v>
      </c>
      <c r="G188" s="11"/>
      <c r="H188" s="11"/>
      <c r="I188" s="11"/>
      <c r="J188" s="11"/>
      <c r="K188" s="11"/>
      <c r="L188" s="11"/>
      <c r="O188" s="11"/>
      <c r="P188" s="11"/>
      <c r="Q188" s="11"/>
      <c r="R188" s="11"/>
      <c r="S188" s="11"/>
      <c r="T188" s="11"/>
      <c r="W188" s="11"/>
      <c r="X188" s="11"/>
      <c r="Y188" s="11"/>
      <c r="Z188" s="11"/>
      <c r="AA188" s="11"/>
      <c r="AB188" s="11"/>
      <c r="AE188" s="11"/>
      <c r="AF188" s="11"/>
      <c r="AG188" s="11"/>
      <c r="AH188" s="11"/>
      <c r="AI188" s="11"/>
      <c r="AJ188" s="11"/>
    </row>
    <row r="189" spans="4:36" x14ac:dyDescent="0.4">
      <c r="D189" s="1" t="s">
        <v>262</v>
      </c>
      <c r="E189" s="1" t="s">
        <v>263</v>
      </c>
      <c r="F189" s="11" t="s">
        <v>211</v>
      </c>
      <c r="G189" s="11"/>
      <c r="H189" s="11"/>
      <c r="I189" s="11"/>
      <c r="J189" s="11"/>
      <c r="K189" s="11"/>
      <c r="L189" s="11"/>
      <c r="O189" s="11"/>
      <c r="P189" s="11"/>
      <c r="Q189" s="11"/>
      <c r="R189" s="11"/>
      <c r="S189" s="11"/>
      <c r="T189" s="11"/>
      <c r="W189" s="11"/>
      <c r="X189" s="11"/>
      <c r="Y189" s="11"/>
      <c r="Z189" s="11"/>
      <c r="AA189" s="11"/>
      <c r="AB189" s="11"/>
      <c r="AE189" s="11"/>
      <c r="AF189" s="11"/>
      <c r="AG189" s="11"/>
      <c r="AH189" s="11"/>
      <c r="AI189" s="11"/>
      <c r="AJ189" s="11"/>
    </row>
    <row r="190" spans="4:36" x14ac:dyDescent="0.4">
      <c r="D190" s="1" t="s">
        <v>264</v>
      </c>
      <c r="E190" s="1" t="s">
        <v>265</v>
      </c>
      <c r="F190" s="11" t="s">
        <v>211</v>
      </c>
      <c r="G190" s="11"/>
      <c r="H190" s="11"/>
      <c r="I190" s="11"/>
      <c r="J190" s="11"/>
      <c r="K190" s="11"/>
      <c r="L190" s="11"/>
      <c r="O190" s="11"/>
      <c r="P190" s="11"/>
      <c r="Q190" s="11"/>
      <c r="R190" s="11"/>
      <c r="S190" s="11"/>
      <c r="T190" s="11"/>
      <c r="W190" s="11"/>
      <c r="X190" s="11"/>
      <c r="Y190" s="11"/>
      <c r="Z190" s="11"/>
      <c r="AA190" s="11"/>
      <c r="AB190" s="11"/>
      <c r="AE190" s="11"/>
      <c r="AF190" s="11"/>
      <c r="AG190" s="11"/>
      <c r="AH190" s="11"/>
      <c r="AI190" s="11"/>
      <c r="AJ190" s="11"/>
    </row>
    <row r="191" spans="4:36" x14ac:dyDescent="0.4">
      <c r="D191" s="2" t="s">
        <v>267</v>
      </c>
      <c r="E191" s="2" t="s">
        <v>268</v>
      </c>
      <c r="F191" s="11" t="s">
        <v>211</v>
      </c>
      <c r="G191" s="11"/>
      <c r="H191" s="11"/>
      <c r="I191" s="11"/>
      <c r="J191" s="11"/>
      <c r="K191" s="11"/>
      <c r="L191" s="11"/>
      <c r="O191" s="11"/>
      <c r="P191" s="11"/>
      <c r="Q191" s="11"/>
      <c r="R191" s="11"/>
      <c r="S191" s="11"/>
      <c r="T191" s="11"/>
      <c r="W191" s="11"/>
      <c r="X191" s="11"/>
      <c r="Y191" s="11"/>
      <c r="Z191" s="11"/>
      <c r="AA191" s="11"/>
      <c r="AB191" s="11"/>
      <c r="AE191" s="11"/>
      <c r="AF191" s="11"/>
      <c r="AG191" s="11"/>
      <c r="AH191" s="11"/>
      <c r="AI191" s="11"/>
      <c r="AJ191" s="11"/>
    </row>
    <row r="192" spans="4:36" x14ac:dyDescent="0.4">
      <c r="D192" s="1" t="s">
        <v>123</v>
      </c>
      <c r="E192" s="1" t="s">
        <v>269</v>
      </c>
      <c r="F192" s="11" t="s">
        <v>211</v>
      </c>
      <c r="G192" s="11"/>
      <c r="H192" s="11"/>
      <c r="I192" s="11"/>
      <c r="J192" s="11"/>
      <c r="K192" s="11"/>
      <c r="L192" s="11"/>
      <c r="O192" s="11"/>
      <c r="P192" s="11"/>
      <c r="Q192" s="11"/>
      <c r="R192" s="11"/>
      <c r="S192" s="11"/>
      <c r="T192" s="11"/>
      <c r="W192" s="11"/>
      <c r="X192" s="11"/>
      <c r="Y192" s="11"/>
      <c r="Z192" s="11"/>
      <c r="AA192" s="11"/>
      <c r="AB192" s="11"/>
      <c r="AE192" s="11"/>
      <c r="AF192" s="11"/>
      <c r="AG192" s="11"/>
      <c r="AH192" s="11"/>
      <c r="AI192" s="11"/>
      <c r="AJ192" s="11"/>
    </row>
    <row r="193" spans="4:36" x14ac:dyDescent="0.4">
      <c r="D193" s="2" t="s">
        <v>273</v>
      </c>
      <c r="E193" s="2" t="s">
        <v>274</v>
      </c>
      <c r="F193" s="11" t="s">
        <v>211</v>
      </c>
      <c r="G193" s="11"/>
      <c r="H193" s="11"/>
      <c r="I193" s="11"/>
      <c r="J193" s="11"/>
      <c r="K193" s="11"/>
      <c r="L193" s="11"/>
      <c r="O193" s="11"/>
      <c r="P193" s="11"/>
      <c r="Q193" s="11"/>
      <c r="R193" s="11"/>
      <c r="S193" s="11"/>
      <c r="T193" s="11"/>
      <c r="W193" s="11"/>
      <c r="X193" s="11"/>
      <c r="Y193" s="11"/>
      <c r="Z193" s="11"/>
      <c r="AA193" s="11"/>
      <c r="AB193" s="11"/>
      <c r="AE193" s="11"/>
      <c r="AF193" s="11"/>
      <c r="AG193" s="11"/>
      <c r="AH193" s="11"/>
      <c r="AI193" s="11"/>
      <c r="AJ193" s="11"/>
    </row>
    <row r="194" spans="4:36" x14ac:dyDescent="0.4">
      <c r="D194" s="1" t="s">
        <v>275</v>
      </c>
      <c r="E194" s="1" t="s">
        <v>276</v>
      </c>
      <c r="F194" s="12" t="s">
        <v>211</v>
      </c>
      <c r="G194" s="12"/>
      <c r="H194" s="12"/>
      <c r="I194" s="12"/>
      <c r="J194" s="12"/>
      <c r="K194" s="12"/>
      <c r="L194" s="12"/>
      <c r="O194" s="12"/>
      <c r="P194" s="12"/>
      <c r="Q194" s="12"/>
      <c r="R194" s="12"/>
      <c r="S194" s="12"/>
      <c r="T194" s="12"/>
      <c r="W194" s="12"/>
      <c r="X194" s="12"/>
      <c r="Y194" s="12"/>
      <c r="Z194" s="12"/>
      <c r="AA194" s="12"/>
      <c r="AB194" s="12"/>
      <c r="AE194" s="12"/>
      <c r="AF194" s="12"/>
      <c r="AG194" s="12"/>
      <c r="AH194" s="12"/>
      <c r="AI194" s="12"/>
      <c r="AJ194" s="12"/>
    </row>
    <row r="195" spans="4:36" x14ac:dyDescent="0.4">
      <c r="D195" s="1" t="s">
        <v>277</v>
      </c>
      <c r="E195" s="1" t="s">
        <v>278</v>
      </c>
      <c r="F195" s="12" t="s">
        <v>211</v>
      </c>
      <c r="G195" s="12"/>
      <c r="H195" s="12"/>
      <c r="I195" s="12"/>
      <c r="J195" s="12"/>
      <c r="K195" s="12"/>
      <c r="L195" s="12"/>
      <c r="O195" s="12"/>
      <c r="P195" s="12"/>
      <c r="Q195" s="12"/>
      <c r="R195" s="12"/>
      <c r="S195" s="12"/>
      <c r="T195" s="12"/>
      <c r="W195" s="12"/>
      <c r="X195" s="12"/>
      <c r="Y195" s="12"/>
      <c r="Z195" s="12"/>
      <c r="AA195" s="12"/>
      <c r="AB195" s="12"/>
      <c r="AE195" s="12"/>
      <c r="AF195" s="12"/>
      <c r="AG195" s="12"/>
      <c r="AH195" s="12"/>
      <c r="AI195" s="12"/>
      <c r="AJ195" s="12"/>
    </row>
    <row r="196" spans="4:36" x14ac:dyDescent="0.4">
      <c r="D196" s="2" t="s">
        <v>279</v>
      </c>
      <c r="E196" s="2" t="s">
        <v>280</v>
      </c>
      <c r="F196" s="11" t="s">
        <v>211</v>
      </c>
      <c r="G196" s="11"/>
      <c r="H196" s="11"/>
      <c r="I196" s="11"/>
      <c r="J196" s="11"/>
      <c r="K196" s="11"/>
      <c r="L196" s="11"/>
      <c r="O196" s="11"/>
      <c r="P196" s="11"/>
      <c r="Q196" s="11"/>
      <c r="R196" s="11"/>
      <c r="S196" s="11"/>
      <c r="T196" s="11"/>
      <c r="W196" s="11"/>
      <c r="X196" s="11"/>
      <c r="Y196" s="11"/>
      <c r="Z196" s="11"/>
      <c r="AA196" s="11"/>
      <c r="AB196" s="11"/>
      <c r="AE196" s="11"/>
      <c r="AF196" s="11"/>
      <c r="AG196" s="11"/>
      <c r="AH196" s="11"/>
      <c r="AI196" s="11"/>
      <c r="AJ196" s="11"/>
    </row>
    <row r="197" spans="4:36" x14ac:dyDescent="0.4">
      <c r="D197" s="1" t="s">
        <v>282</v>
      </c>
      <c r="E197" s="1" t="s">
        <v>140</v>
      </c>
      <c r="F197" s="11" t="s">
        <v>211</v>
      </c>
      <c r="G197" s="11"/>
      <c r="H197" s="11"/>
      <c r="I197" s="11"/>
      <c r="J197" s="11"/>
      <c r="K197" s="11"/>
      <c r="L197" s="11"/>
      <c r="O197" s="11"/>
      <c r="P197" s="11"/>
      <c r="Q197" s="11"/>
      <c r="R197" s="11"/>
      <c r="S197" s="11"/>
      <c r="T197" s="11"/>
      <c r="W197" s="11"/>
      <c r="X197" s="11"/>
      <c r="Y197" s="11"/>
      <c r="Z197" s="11"/>
      <c r="AA197" s="11"/>
      <c r="AB197" s="11"/>
      <c r="AE197" s="11"/>
      <c r="AF197" s="11"/>
      <c r="AG197" s="11"/>
      <c r="AH197" s="11"/>
      <c r="AI197" s="11"/>
      <c r="AJ197" s="11"/>
    </row>
    <row r="202" spans="4:36" x14ac:dyDescent="0.4">
      <c r="F202" s="13"/>
      <c r="G202" s="13"/>
      <c r="H202" s="13"/>
      <c r="I202" s="13"/>
      <c r="J202" s="13"/>
      <c r="K202" s="13"/>
      <c r="L202" s="13"/>
      <c r="O202" s="13"/>
      <c r="P202" s="13"/>
      <c r="Q202" s="13"/>
      <c r="R202" s="13"/>
      <c r="S202" s="13"/>
      <c r="T202" s="13"/>
      <c r="W202" s="13"/>
      <c r="X202" s="13"/>
      <c r="Y202" s="13"/>
      <c r="Z202" s="13"/>
      <c r="AA202" s="13"/>
      <c r="AB202" s="13"/>
      <c r="AE202" s="13"/>
      <c r="AF202" s="13"/>
      <c r="AG202" s="13"/>
      <c r="AH202" s="13"/>
      <c r="AI202" s="13"/>
      <c r="AJ202" s="1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4DA6-017A-4DB0-9AC5-0A31CA56972C}">
  <dimension ref="B2:AG195"/>
  <sheetViews>
    <sheetView topLeftCell="C100" zoomScale="85" zoomScaleNormal="85" workbookViewId="0">
      <selection activeCell="F113" activeCellId="1" sqref="D113:D115 F113:P115"/>
    </sheetView>
  </sheetViews>
  <sheetFormatPr defaultColWidth="11" defaultRowHeight="18.75" x14ac:dyDescent="0.4"/>
  <cols>
    <col min="2" max="2" width="25.625" bestFit="1" customWidth="1"/>
    <col min="3" max="3" width="24.875" customWidth="1"/>
    <col min="4" max="4" width="25.875" customWidth="1"/>
    <col min="5" max="5" width="19.5" customWidth="1"/>
    <col min="6" max="6" width="12.75" bestFit="1" customWidth="1"/>
    <col min="7" max="7" width="13.125" customWidth="1"/>
    <col min="8" max="8" width="6.5" customWidth="1"/>
    <col min="9" max="9" width="13.125" customWidth="1"/>
    <col min="10" max="10" width="6.5" customWidth="1"/>
    <col min="11" max="11" width="13.125" bestFit="1" customWidth="1"/>
    <col min="12" max="12" width="6.5" customWidth="1"/>
    <col min="13" max="13" width="13.125" customWidth="1"/>
    <col min="14" max="14" width="6.5" customWidth="1"/>
    <col min="15" max="15" width="19.125" bestFit="1" customWidth="1"/>
    <col min="16" max="16" width="21" bestFit="1" customWidth="1"/>
    <col min="17" max="17" width="14.5" customWidth="1"/>
    <col min="18" max="18" width="40.25" customWidth="1"/>
    <col min="19" max="19" width="22.375" bestFit="1" customWidth="1"/>
    <col min="20" max="20" width="20.125" bestFit="1" customWidth="1"/>
    <col min="21" max="21" width="22" bestFit="1" customWidth="1"/>
    <col min="22" max="22" width="5.125" customWidth="1"/>
    <col min="23" max="23" width="17.125" bestFit="1" customWidth="1"/>
    <col min="24" max="24" width="14" bestFit="1" customWidth="1"/>
    <col min="25" max="25" width="5.125" customWidth="1"/>
    <col min="26" max="27" width="20" bestFit="1" customWidth="1"/>
    <col min="28" max="28" width="5.125" customWidth="1"/>
    <col min="29" max="29" width="20.5" bestFit="1" customWidth="1"/>
    <col min="30" max="30" width="16.125" bestFit="1" customWidth="1"/>
    <col min="31" max="31" width="5.125" customWidth="1"/>
    <col min="32" max="32" width="17.375" bestFit="1" customWidth="1"/>
    <col min="33" max="33" width="18.625" bestFit="1" customWidth="1"/>
  </cols>
  <sheetData>
    <row r="2" spans="2:33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1"/>
      <c r="AF2" s="1"/>
      <c r="AG2" s="1"/>
    </row>
    <row r="3" spans="2:33" x14ac:dyDescent="0.4">
      <c r="B3" s="1"/>
      <c r="C3" s="1"/>
      <c r="D3" s="3"/>
      <c r="E3" s="3"/>
      <c r="F3" s="3"/>
      <c r="G3" s="3"/>
      <c r="H3" s="3"/>
      <c r="I3" s="3"/>
      <c r="J3" s="3"/>
      <c r="K3" s="1"/>
      <c r="L3" s="1"/>
      <c r="M3" s="1"/>
      <c r="N3" s="3"/>
      <c r="O3" s="4"/>
      <c r="P3" s="4"/>
      <c r="Q3" s="5"/>
      <c r="R3" s="3"/>
      <c r="S3" s="4"/>
      <c r="T3" s="4"/>
      <c r="U3" s="4"/>
      <c r="V3" s="3"/>
      <c r="W3" s="4"/>
      <c r="X3" s="4"/>
      <c r="Y3" s="3"/>
      <c r="Z3" s="3"/>
      <c r="AA3" s="3"/>
      <c r="AB3" s="3"/>
      <c r="AC3" s="4"/>
      <c r="AD3" s="4"/>
      <c r="AE3" s="3"/>
      <c r="AF3" s="4"/>
      <c r="AG3" s="4"/>
    </row>
    <row r="4" spans="2:33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1"/>
      <c r="S4" s="2"/>
      <c r="T4" s="2"/>
      <c r="U4" s="2"/>
      <c r="V4" s="1"/>
      <c r="W4" s="2"/>
      <c r="X4" s="2"/>
      <c r="Y4" s="1"/>
      <c r="Z4" s="1"/>
      <c r="AA4" s="1"/>
      <c r="AB4" s="1"/>
      <c r="AC4" s="2"/>
      <c r="AD4" s="2"/>
      <c r="AE4" s="1"/>
      <c r="AF4" s="2"/>
      <c r="AG4" s="2"/>
    </row>
    <row r="5" spans="2:33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R5" s="1"/>
      <c r="S5" s="2"/>
      <c r="T5" s="2"/>
      <c r="U5" s="2"/>
      <c r="V5" s="1"/>
      <c r="W5" s="2"/>
      <c r="X5" s="2"/>
      <c r="Y5" s="1"/>
      <c r="Z5" s="1"/>
      <c r="AA5" s="1"/>
      <c r="AB5" s="1"/>
      <c r="AC5" s="2"/>
      <c r="AD5" s="2"/>
      <c r="AE5" s="1"/>
      <c r="AF5" s="2"/>
      <c r="AG5" s="2"/>
    </row>
    <row r="6" spans="2:33" x14ac:dyDescent="0.4">
      <c r="B6" s="1"/>
      <c r="C6" s="1"/>
      <c r="D6" s="22" t="s">
        <v>14</v>
      </c>
      <c r="E6" s="22" t="s">
        <v>77</v>
      </c>
      <c r="F6" s="6" t="s">
        <v>290</v>
      </c>
      <c r="G6" s="22" t="s">
        <v>292</v>
      </c>
      <c r="H6" s="22"/>
      <c r="I6" s="22" t="s">
        <v>292</v>
      </c>
      <c r="J6" s="22"/>
      <c r="K6" s="22" t="s">
        <v>295</v>
      </c>
      <c r="L6" s="22"/>
      <c r="M6" s="22" t="s">
        <v>295</v>
      </c>
      <c r="N6" s="22"/>
      <c r="O6" s="6"/>
      <c r="P6" s="6"/>
      <c r="R6" s="1"/>
      <c r="S6" s="2"/>
      <c r="T6" s="2"/>
      <c r="U6" s="2"/>
      <c r="V6" s="1"/>
      <c r="W6" s="2"/>
      <c r="X6" s="2"/>
      <c r="Y6" s="1"/>
      <c r="Z6" s="1"/>
      <c r="AA6" s="1"/>
      <c r="AB6" s="1"/>
      <c r="AC6" s="2"/>
      <c r="AD6" s="2"/>
      <c r="AE6" s="1"/>
      <c r="AF6" s="2"/>
      <c r="AG6" s="2"/>
    </row>
    <row r="7" spans="2:33" x14ac:dyDescent="0.4">
      <c r="B7" s="1"/>
      <c r="C7" s="1"/>
      <c r="D7" s="22"/>
      <c r="E7" s="22"/>
      <c r="F7" s="6" t="s">
        <v>291</v>
      </c>
      <c r="G7" s="22" t="s">
        <v>293</v>
      </c>
      <c r="H7" s="22"/>
      <c r="I7" s="22" t="s">
        <v>294</v>
      </c>
      <c r="J7" s="22"/>
      <c r="K7" s="22" t="s">
        <v>293</v>
      </c>
      <c r="L7" s="22"/>
      <c r="M7" s="22" t="s">
        <v>294</v>
      </c>
      <c r="N7" s="22"/>
      <c r="O7" s="6" t="s">
        <v>296</v>
      </c>
      <c r="P7" s="6" t="s">
        <v>297</v>
      </c>
      <c r="R7" s="1"/>
      <c r="S7" s="2"/>
      <c r="T7" s="2"/>
      <c r="U7" s="2"/>
      <c r="V7" s="1"/>
      <c r="W7" s="2"/>
      <c r="X7" s="2"/>
      <c r="Y7" s="1"/>
      <c r="Z7" s="1"/>
      <c r="AA7" s="1"/>
      <c r="AB7" s="1"/>
      <c r="AC7" s="2"/>
      <c r="AD7" s="2"/>
      <c r="AE7" s="1"/>
      <c r="AF7" s="2"/>
      <c r="AG7" s="2"/>
    </row>
    <row r="8" spans="2:33" ht="18.75" customHeight="1" x14ac:dyDescent="0.4">
      <c r="B8" s="1"/>
      <c r="C8" s="48" t="s">
        <v>312</v>
      </c>
      <c r="D8" s="23" t="str">
        <f>kodo!D8</f>
        <v>Dignics 09C</v>
      </c>
      <c r="E8" s="23" t="str">
        <f>kodo!E8</f>
        <v>ディグニクス09C</v>
      </c>
      <c r="F8" s="32">
        <f>kodo!F8</f>
        <v>50</v>
      </c>
      <c r="G8" s="25">
        <f>kodo!M8</f>
        <v>33.416666666666664</v>
      </c>
      <c r="H8" s="25">
        <f>kodo!N8</f>
        <v>0.44876373392787539</v>
      </c>
      <c r="I8" s="26">
        <f>kodo!U8</f>
        <v>31.833333333333332</v>
      </c>
      <c r="J8" s="26">
        <f>kodo!V8</f>
        <v>0.37267799624996489</v>
      </c>
      <c r="K8" s="26">
        <f>kodo!AC8</f>
        <v>50.75</v>
      </c>
      <c r="L8" s="26">
        <f>kodo!AD8</f>
        <v>0.55901699437494745</v>
      </c>
      <c r="M8" s="26">
        <f>kodo!AK8</f>
        <v>49.083333333333336</v>
      </c>
      <c r="N8" s="26">
        <f>kodo!AL8</f>
        <v>0.78616509433805026</v>
      </c>
      <c r="O8" s="24">
        <f>G8-I8</f>
        <v>1.5833333333333321</v>
      </c>
      <c r="P8" s="24">
        <f>K8-M8</f>
        <v>1.6666666666666643</v>
      </c>
      <c r="R8" s="1"/>
      <c r="S8" s="2"/>
      <c r="T8" s="2"/>
      <c r="U8" s="2"/>
      <c r="V8" s="1"/>
      <c r="W8" s="2"/>
      <c r="X8" s="2"/>
      <c r="Y8" s="1"/>
      <c r="Z8" s="1"/>
      <c r="AA8" s="1"/>
      <c r="AB8" s="1"/>
      <c r="AC8" s="2"/>
      <c r="AD8" s="2"/>
      <c r="AE8" s="1"/>
      <c r="AF8" s="2"/>
      <c r="AG8" s="2"/>
    </row>
    <row r="9" spans="2:33" ht="18.75" customHeight="1" x14ac:dyDescent="0.4">
      <c r="C9" s="48"/>
      <c r="D9" s="23" t="str">
        <f>kodo!D9</f>
        <v>Dignics 05</v>
      </c>
      <c r="E9" s="23" t="str">
        <f>kodo!E9</f>
        <v>ディグニクス05</v>
      </c>
      <c r="F9" s="33">
        <f>kodo!F9</f>
        <v>48</v>
      </c>
      <c r="G9" s="25">
        <f>kodo!M9</f>
        <v>34.25</v>
      </c>
      <c r="H9" s="25">
        <f>kodo!N9</f>
        <v>1.25</v>
      </c>
      <c r="I9" s="26">
        <f>kodo!U9</f>
        <v>31.333333333333332</v>
      </c>
      <c r="J9" s="26">
        <f>kodo!V9</f>
        <v>1.2133516482134197</v>
      </c>
      <c r="K9" s="26">
        <f>kodo!AC9</f>
        <v>50</v>
      </c>
      <c r="L9" s="26">
        <f>kodo!AD9</f>
        <v>0.81649658092772603</v>
      </c>
      <c r="M9" s="26">
        <f>kodo!AK9</f>
        <v>48.166666666666664</v>
      </c>
      <c r="N9" s="26">
        <f>kodo!AL9</f>
        <v>0.47140452079103168</v>
      </c>
      <c r="O9" s="24">
        <f>G9-I9</f>
        <v>2.9166666666666679</v>
      </c>
      <c r="P9" s="24">
        <f>K9-M9</f>
        <v>1.8333333333333357</v>
      </c>
    </row>
    <row r="10" spans="2:33" ht="18.75" customHeight="1" x14ac:dyDescent="0.4">
      <c r="C10" s="48"/>
      <c r="D10" s="23" t="str">
        <f>kodo!D10</f>
        <v>Dignics 80</v>
      </c>
      <c r="E10" s="23" t="str">
        <f>kodo!E10</f>
        <v>ディグニクス80</v>
      </c>
      <c r="F10" s="33">
        <f>kodo!F10</f>
        <v>48</v>
      </c>
      <c r="G10" s="25">
        <f>kodo!M10</f>
        <v>33.083333333333336</v>
      </c>
      <c r="H10" s="25">
        <f>kodo!N10</f>
        <v>1.5115297622680879</v>
      </c>
      <c r="I10" s="26">
        <f>kodo!U10</f>
        <v>29.5</v>
      </c>
      <c r="J10" s="26">
        <f>kodo!V10</f>
        <v>0.9574271077563381</v>
      </c>
      <c r="K10" s="26">
        <f>kodo!AC10</f>
        <v>48.583333333333336</v>
      </c>
      <c r="L10" s="26">
        <f>kodo!AD10</f>
        <v>1.0573814617041266</v>
      </c>
      <c r="M10" s="26">
        <f>kodo!AK10</f>
        <v>47.666666666666664</v>
      </c>
      <c r="N10" s="26">
        <f>kodo!AL10</f>
        <v>0.68718427093627676</v>
      </c>
      <c r="O10" s="24">
        <f t="shared" ref="O10:O20" si="0">G10-I10</f>
        <v>3.5833333333333357</v>
      </c>
      <c r="P10" s="24">
        <f t="shared" ref="P10:P20" si="1">K10-M10</f>
        <v>0.9166666666666714</v>
      </c>
    </row>
    <row r="11" spans="2:33" ht="18.75" customHeight="1" x14ac:dyDescent="0.4">
      <c r="C11" s="48"/>
      <c r="D11" s="23" t="str">
        <f>kodo!D11</f>
        <v>Disnics 64</v>
      </c>
      <c r="E11" s="23" t="str">
        <f>kodo!E11</f>
        <v>ディグニクス64</v>
      </c>
      <c r="F11" s="33">
        <f>kodo!F11</f>
        <v>45</v>
      </c>
      <c r="G11" s="25">
        <f>kodo!M11</f>
        <v>32.333333333333336</v>
      </c>
      <c r="H11" s="25">
        <f>kodo!N11</f>
        <v>1.1426091000668406</v>
      </c>
      <c r="I11" s="26">
        <f>kodo!U11</f>
        <v>28.416666666666668</v>
      </c>
      <c r="J11" s="26">
        <f>kodo!V11</f>
        <v>1.565691185671328</v>
      </c>
      <c r="K11" s="26">
        <f>kodo!AC11</f>
        <v>48</v>
      </c>
      <c r="L11" s="26">
        <f>kodo!AD11</f>
        <v>0.40824829046386302</v>
      </c>
      <c r="M11" s="26">
        <f>kodo!AK11</f>
        <v>46.666666666666664</v>
      </c>
      <c r="N11" s="26">
        <f>kodo!AL11</f>
        <v>0.68718427093627676</v>
      </c>
      <c r="O11" s="24">
        <f t="shared" si="0"/>
        <v>3.9166666666666679</v>
      </c>
      <c r="P11" s="24">
        <f t="shared" si="1"/>
        <v>1.3333333333333357</v>
      </c>
    </row>
    <row r="12" spans="2:33" ht="18.75" customHeight="1" x14ac:dyDescent="0.4">
      <c r="C12" s="48"/>
      <c r="D12" s="23" t="str">
        <f>kodo!D12</f>
        <v>Tenergy 19</v>
      </c>
      <c r="E12" s="23" t="str">
        <f>kodo!E12</f>
        <v>テナジー19</v>
      </c>
      <c r="F12" s="33">
        <f>kodo!F12</f>
        <v>47</v>
      </c>
      <c r="G12" s="25">
        <f>kodo!M12</f>
        <v>32.083333333333336</v>
      </c>
      <c r="H12" s="25">
        <f>kodo!N12</f>
        <v>0.73124703228267662</v>
      </c>
      <c r="I12" s="26">
        <f>kodo!U12</f>
        <v>25.833333333333332</v>
      </c>
      <c r="J12" s="26">
        <f>kodo!V12</f>
        <v>0.62360956446232352</v>
      </c>
      <c r="K12" s="26">
        <f>kodo!AC12</f>
        <v>41.583333333333336</v>
      </c>
      <c r="L12" s="26">
        <f>kodo!AD12</f>
        <v>0.67185481235821243</v>
      </c>
      <c r="M12" s="26">
        <f>kodo!AK12</f>
        <v>40.916666666666664</v>
      </c>
      <c r="N12" s="26">
        <f>kodo!AL12</f>
        <v>0.93169499062491234</v>
      </c>
      <c r="O12" s="24">
        <f t="shared" si="0"/>
        <v>6.2500000000000036</v>
      </c>
      <c r="P12" s="24">
        <f t="shared" si="1"/>
        <v>0.6666666666666714</v>
      </c>
    </row>
    <row r="13" spans="2:33" ht="18.75" customHeight="1" x14ac:dyDescent="0.4">
      <c r="C13" s="48"/>
      <c r="D13" s="23" t="str">
        <f>kodo!D13</f>
        <v>Tenergy 05</v>
      </c>
      <c r="E13" s="23" t="str">
        <f>kodo!E13</f>
        <v>テナジー05</v>
      </c>
      <c r="F13" s="33">
        <f>kodo!F13</f>
        <v>47</v>
      </c>
      <c r="G13" s="30">
        <f>kodo!M13</f>
        <v>32.166666666666664</v>
      </c>
      <c r="H13" s="30">
        <f>kodo!N13</f>
        <v>1.178511301977579</v>
      </c>
      <c r="I13" s="31">
        <f>kodo!U13</f>
        <v>26.75</v>
      </c>
      <c r="J13" s="31">
        <f>kodo!V13</f>
        <v>1.2162099599438687</v>
      </c>
      <c r="K13" s="31">
        <f>kodo!AC13</f>
        <v>44.583333333333336</v>
      </c>
      <c r="L13" s="31">
        <f>kodo!AD13</f>
        <v>0.34359213546813838</v>
      </c>
      <c r="M13" s="31">
        <f>kodo!AK13</f>
        <v>43.333333333333336</v>
      </c>
      <c r="N13" s="31">
        <f>kodo!AL13</f>
        <v>0.89752746785575066</v>
      </c>
      <c r="O13" s="27">
        <f t="shared" si="0"/>
        <v>5.4166666666666643</v>
      </c>
      <c r="P13" s="27">
        <f t="shared" si="1"/>
        <v>1.25</v>
      </c>
    </row>
    <row r="14" spans="2:33" ht="18.75" customHeight="1" x14ac:dyDescent="0.4">
      <c r="C14" s="48"/>
      <c r="D14" s="23" t="str">
        <f>kodo!D14</f>
        <v>Tenergy 80</v>
      </c>
      <c r="E14" s="23" t="str">
        <f>kodo!E14</f>
        <v>テナジー80</v>
      </c>
      <c r="F14" s="33">
        <f>kodo!F14</f>
        <v>0</v>
      </c>
      <c r="G14" s="30" t="e">
        <f>kodo!M14</f>
        <v>#DIV/0!</v>
      </c>
      <c r="H14" s="30" t="e">
        <f>kodo!N14</f>
        <v>#DIV/0!</v>
      </c>
      <c r="I14" s="31" t="e">
        <f>kodo!U14</f>
        <v>#DIV/0!</v>
      </c>
      <c r="J14" s="31" t="e">
        <f>kodo!V14</f>
        <v>#DIV/0!</v>
      </c>
      <c r="K14" s="31" t="e">
        <f>kodo!AC14</f>
        <v>#DIV/0!</v>
      </c>
      <c r="L14" s="31" t="e">
        <f>kodo!AD14</f>
        <v>#DIV/0!</v>
      </c>
      <c r="M14" s="31" t="e">
        <f>kodo!AK14</f>
        <v>#DIV/0!</v>
      </c>
      <c r="N14" s="31" t="e">
        <f>kodo!AL14</f>
        <v>#DIV/0!</v>
      </c>
      <c r="O14" s="27" t="e">
        <f t="shared" ref="O14:O18" si="2">G14-I14</f>
        <v>#DIV/0!</v>
      </c>
      <c r="P14" s="27" t="e">
        <f t="shared" ref="P14:P18" si="3">K14-M14</f>
        <v>#DIV/0!</v>
      </c>
    </row>
    <row r="15" spans="2:33" ht="18.75" customHeight="1" x14ac:dyDescent="0.4">
      <c r="C15" s="48"/>
      <c r="D15" s="23" t="str">
        <f>kodo!D15</f>
        <v>Tenergy 25</v>
      </c>
      <c r="E15" s="23" t="str">
        <f>kodo!E15</f>
        <v>テナジー25</v>
      </c>
      <c r="F15" s="33">
        <f>kodo!F15</f>
        <v>0</v>
      </c>
      <c r="G15" s="30" t="e">
        <f>kodo!M15</f>
        <v>#DIV/0!</v>
      </c>
      <c r="H15" s="30" t="e">
        <f>kodo!N15</f>
        <v>#DIV/0!</v>
      </c>
      <c r="I15" s="31" t="e">
        <f>kodo!U15</f>
        <v>#DIV/0!</v>
      </c>
      <c r="J15" s="31" t="e">
        <f>kodo!V15</f>
        <v>#DIV/0!</v>
      </c>
      <c r="K15" s="31" t="e">
        <f>kodo!AC15</f>
        <v>#DIV/0!</v>
      </c>
      <c r="L15" s="31" t="e">
        <f>kodo!AD15</f>
        <v>#DIV/0!</v>
      </c>
      <c r="M15" s="31" t="e">
        <f>kodo!AK15</f>
        <v>#DIV/0!</v>
      </c>
      <c r="N15" s="31" t="e">
        <f>kodo!AL15</f>
        <v>#DIV/0!</v>
      </c>
      <c r="O15" s="27" t="e">
        <f t="shared" ref="O15" si="4">G15-I15</f>
        <v>#DIV/0!</v>
      </c>
      <c r="P15" s="27" t="e">
        <f t="shared" ref="P15" si="5">K15-M15</f>
        <v>#DIV/0!</v>
      </c>
    </row>
    <row r="16" spans="2:33" ht="18.75" customHeight="1" x14ac:dyDescent="0.4">
      <c r="C16" s="48"/>
      <c r="D16" s="23" t="str">
        <f>kodo!D16</f>
        <v>Tenergy 05 Hard</v>
      </c>
      <c r="E16" s="23" t="str">
        <f>kodo!E16</f>
        <v>テナジー05ハード</v>
      </c>
      <c r="F16" s="33">
        <f>kodo!F16</f>
        <v>50</v>
      </c>
      <c r="G16" s="25">
        <f>kodo!M16</f>
        <v>35.75</v>
      </c>
      <c r="H16" s="30">
        <f>kodo!N16</f>
        <v>0.90138781886599728</v>
      </c>
      <c r="I16" s="31">
        <f>kodo!U16</f>
        <v>32.583333333333336</v>
      </c>
      <c r="J16" s="31">
        <f>kodo!V16</f>
        <v>0.53359368645273741</v>
      </c>
      <c r="K16" s="31">
        <f>kodo!AC16</f>
        <v>47.666666666666664</v>
      </c>
      <c r="L16" s="31">
        <f>kodo!AD16</f>
        <v>0.55277079839256671</v>
      </c>
      <c r="M16" s="31">
        <f>kodo!AK16</f>
        <v>46.916666666666664</v>
      </c>
      <c r="N16" s="31">
        <f>kodo!AL16</f>
        <v>0.97539165922663529</v>
      </c>
      <c r="O16" s="27">
        <f t="shared" si="2"/>
        <v>3.1666666666666643</v>
      </c>
      <c r="P16" s="27">
        <f t="shared" si="3"/>
        <v>0.75</v>
      </c>
    </row>
    <row r="17" spans="3:16" ht="18.75" customHeight="1" x14ac:dyDescent="0.4">
      <c r="C17" s="48"/>
      <c r="D17" s="23" t="str">
        <f>kodo!D17</f>
        <v>Tenergy 05 FX</v>
      </c>
      <c r="E17" s="23" t="str">
        <f>kodo!E17</f>
        <v>テナジー05FX</v>
      </c>
      <c r="F17" s="33">
        <f>kodo!F17</f>
        <v>46</v>
      </c>
      <c r="G17" s="25">
        <f>kodo!M17</f>
        <v>28.75</v>
      </c>
      <c r="H17" s="30">
        <f>kodo!N17</f>
        <v>1.4068285846778443</v>
      </c>
      <c r="I17" s="31">
        <f>kodo!U17</f>
        <v>21.416666666666668</v>
      </c>
      <c r="J17" s="31">
        <f>kodo!V17</f>
        <v>0.73124703228267685</v>
      </c>
      <c r="K17" s="31">
        <f>kodo!AC17</f>
        <v>37.833333333333336</v>
      </c>
      <c r="L17" s="31">
        <f>kodo!AD17</f>
        <v>0.47140452079103168</v>
      </c>
      <c r="M17" s="31">
        <f>kodo!AK17</f>
        <v>34.666666666666664</v>
      </c>
      <c r="N17" s="31">
        <f>kodo!AL17</f>
        <v>0.7453559924999299</v>
      </c>
      <c r="O17" s="27">
        <f t="shared" si="2"/>
        <v>7.3333333333333321</v>
      </c>
      <c r="P17" s="27">
        <f t="shared" si="3"/>
        <v>3.1666666666666714</v>
      </c>
    </row>
    <row r="18" spans="3:16" ht="18.75" customHeight="1" x14ac:dyDescent="0.4">
      <c r="C18" s="48"/>
      <c r="D18" s="23" t="str">
        <f>kodo!D18</f>
        <v>Tenergy 80 FX</v>
      </c>
      <c r="E18" s="23" t="str">
        <f>kodo!E18</f>
        <v>テナジー80FX</v>
      </c>
      <c r="F18" s="33">
        <f>kodo!F18</f>
        <v>45</v>
      </c>
      <c r="G18" s="25">
        <f>kodo!M18</f>
        <v>27.5</v>
      </c>
      <c r="H18" s="30">
        <f>kodo!N18</f>
        <v>0.6454972243679028</v>
      </c>
      <c r="I18" s="31">
        <f>kodo!U18</f>
        <v>20.666666666666668</v>
      </c>
      <c r="J18" s="31">
        <f>kodo!V18</f>
        <v>1.0671873729054748</v>
      </c>
      <c r="K18" s="31">
        <f>kodo!AC18</f>
        <v>34.5</v>
      </c>
      <c r="L18" s="31">
        <f>kodo!AD18</f>
        <v>0.40824829046386302</v>
      </c>
      <c r="M18" s="31">
        <f>kodo!AK18</f>
        <v>30.833333333333332</v>
      </c>
      <c r="N18" s="31">
        <f>kodo!AL18</f>
        <v>0.47140452079103168</v>
      </c>
      <c r="O18" s="27">
        <f t="shared" si="2"/>
        <v>6.8333333333333321</v>
      </c>
      <c r="P18" s="27">
        <f t="shared" si="3"/>
        <v>3.6666666666666679</v>
      </c>
    </row>
    <row r="19" spans="3:16" ht="18.75" customHeight="1" x14ac:dyDescent="0.4">
      <c r="C19" s="48"/>
      <c r="D19" s="23" t="str">
        <f>kodo!D19</f>
        <v>Rozena</v>
      </c>
      <c r="E19" s="23" t="str">
        <f>kodo!E19</f>
        <v>ロゼナ</v>
      </c>
      <c r="F19" s="33">
        <f>kodo!F19</f>
        <v>48</v>
      </c>
      <c r="G19" s="25">
        <f>kodo!M19</f>
        <v>31.416666666666668</v>
      </c>
      <c r="H19" s="25">
        <f>kodo!N19</f>
        <v>0.44876373392787533</v>
      </c>
      <c r="I19" s="26">
        <f>kodo!U19</f>
        <v>25.916666666666668</v>
      </c>
      <c r="J19" s="26">
        <f>kodo!V19</f>
        <v>0.44876373392787533</v>
      </c>
      <c r="K19" s="26">
        <f>kodo!AC19</f>
        <v>42.416666666666664</v>
      </c>
      <c r="L19" s="26">
        <f>kodo!AD19</f>
        <v>1.0573814617041266</v>
      </c>
      <c r="M19" s="26">
        <f>kodo!AK19</f>
        <v>38.75</v>
      </c>
      <c r="N19" s="26">
        <f>kodo!AL19</f>
        <v>0.62915286960589578</v>
      </c>
      <c r="O19" s="24">
        <f t="shared" si="0"/>
        <v>5.5</v>
      </c>
      <c r="P19" s="24">
        <f t="shared" si="1"/>
        <v>3.6666666666666643</v>
      </c>
    </row>
    <row r="20" spans="3:16" x14ac:dyDescent="0.4">
      <c r="C20" s="48"/>
      <c r="D20" s="23" t="str">
        <f>kodo!D20</f>
        <v>Roundell Hard</v>
      </c>
      <c r="E20" s="23" t="str">
        <f>kodo!E20</f>
        <v>ラウンデルハード</v>
      </c>
      <c r="F20" s="33">
        <f>kodo!F20</f>
        <v>0</v>
      </c>
      <c r="G20" s="25" t="e">
        <f>kodo!M20</f>
        <v>#DIV/0!</v>
      </c>
      <c r="H20" s="30" t="e">
        <f>kodo!N20</f>
        <v>#DIV/0!</v>
      </c>
      <c r="I20" s="31" t="e">
        <f>kodo!U20</f>
        <v>#DIV/0!</v>
      </c>
      <c r="J20" s="31" t="e">
        <f>kodo!V20</f>
        <v>#DIV/0!</v>
      </c>
      <c r="K20" s="31" t="e">
        <f>kodo!AC20</f>
        <v>#DIV/0!</v>
      </c>
      <c r="L20" s="31" t="e">
        <f>kodo!AD20</f>
        <v>#DIV/0!</v>
      </c>
      <c r="M20" s="31" t="e">
        <f>kodo!AK20</f>
        <v>#DIV/0!</v>
      </c>
      <c r="N20" s="31" t="e">
        <f>kodo!AL20</f>
        <v>#DIV/0!</v>
      </c>
      <c r="O20" s="27" t="e">
        <f t="shared" si="0"/>
        <v>#DIV/0!</v>
      </c>
      <c r="P20" s="27" t="e">
        <f t="shared" si="1"/>
        <v>#DIV/0!</v>
      </c>
    </row>
    <row r="21" spans="3:16" ht="18.75" customHeight="1" x14ac:dyDescent="0.4">
      <c r="C21" s="49" t="s">
        <v>313</v>
      </c>
      <c r="D21" s="23" t="str">
        <f>kodo!D21</f>
        <v>Q5</v>
      </c>
      <c r="E21" s="23" t="str">
        <f>kodo!E21</f>
        <v>キューファイブ</v>
      </c>
      <c r="F21" s="33">
        <f>kodo!F21</f>
        <v>51</v>
      </c>
      <c r="G21" s="25">
        <f>kodo!M21</f>
        <v>31.833333333333332</v>
      </c>
      <c r="H21" s="25">
        <f>kodo!N21</f>
        <v>0.62360956446232352</v>
      </c>
      <c r="I21" s="26">
        <f>kodo!U21</f>
        <v>31.083333333333332</v>
      </c>
      <c r="J21" s="26">
        <f>kodo!V21</f>
        <v>0.97539165922663551</v>
      </c>
      <c r="K21" s="26">
        <f>kodo!AC21</f>
        <v>45.75</v>
      </c>
      <c r="L21" s="26">
        <f>kodo!AD21</f>
        <v>0.69221865524317294</v>
      </c>
      <c r="M21" s="26">
        <f>kodo!AK21</f>
        <v>44.333333333333336</v>
      </c>
      <c r="N21" s="26">
        <f>kodo!AL21</f>
        <v>0.47140452079103168</v>
      </c>
      <c r="O21" s="24">
        <f>G21-I21</f>
        <v>0.75</v>
      </c>
      <c r="P21" s="24">
        <f>K21-M21</f>
        <v>1.4166666666666643</v>
      </c>
    </row>
    <row r="22" spans="3:16" ht="18.75" customHeight="1" x14ac:dyDescent="0.4">
      <c r="C22" s="49"/>
      <c r="D22" s="23" t="str">
        <f>kodo!D22</f>
        <v>Q4</v>
      </c>
      <c r="E22" s="23" t="str">
        <f>kodo!E22</f>
        <v>キューフォー</v>
      </c>
      <c r="F22" s="33">
        <f>kodo!F22</f>
        <v>49</v>
      </c>
      <c r="G22" s="25">
        <f>kodo!M22</f>
        <v>32.25</v>
      </c>
      <c r="H22" s="25">
        <f>kodo!N22</f>
        <v>1.282900359861721</v>
      </c>
      <c r="I22" s="26">
        <f>kodo!U22</f>
        <v>30.916666666666668</v>
      </c>
      <c r="J22" s="26">
        <f>kodo!V22</f>
        <v>1.2388390622765422</v>
      </c>
      <c r="K22" s="26">
        <f>kodo!AC22</f>
        <v>43.25</v>
      </c>
      <c r="L22" s="26">
        <f>kodo!AD22</f>
        <v>0.98952850725315977</v>
      </c>
      <c r="M22" s="26">
        <f>kodo!AK22</f>
        <v>43</v>
      </c>
      <c r="N22" s="26">
        <f>kodo!AL22</f>
        <v>0.9574271077563381</v>
      </c>
      <c r="O22" s="24">
        <f>G22-I22</f>
        <v>1.3333333333333321</v>
      </c>
      <c r="P22" s="24">
        <f>K22-M22</f>
        <v>0.25</v>
      </c>
    </row>
    <row r="23" spans="3:16" ht="18.75" customHeight="1" x14ac:dyDescent="0.4">
      <c r="C23" s="49"/>
      <c r="D23" s="23" t="str">
        <f>kodo!D23</f>
        <v>Q3</v>
      </c>
      <c r="E23" s="23" t="str">
        <f>kodo!E23</f>
        <v>キュースリー</v>
      </c>
      <c r="F23" s="33">
        <f>kodo!F23</f>
        <v>47</v>
      </c>
      <c r="G23" s="25">
        <f>kodo!M23</f>
        <v>30.5</v>
      </c>
      <c r="H23" s="25">
        <f>kodo!N23</f>
        <v>0.76376261582597338</v>
      </c>
      <c r="I23" s="26">
        <f>kodo!U23</f>
        <v>30.5</v>
      </c>
      <c r="J23" s="26">
        <f>kodo!V23</f>
        <v>0.81649658092772603</v>
      </c>
      <c r="K23" s="26">
        <f>kodo!AC23</f>
        <v>42.25</v>
      </c>
      <c r="L23" s="26">
        <f>kodo!AD23</f>
        <v>0.38188130791298669</v>
      </c>
      <c r="M23" s="26">
        <f>kodo!AK23</f>
        <v>42.25</v>
      </c>
      <c r="N23" s="26">
        <f>kodo!AL23</f>
        <v>0.62915286960589578</v>
      </c>
      <c r="O23" s="24">
        <f t="shared" ref="O23" si="6">G23-I23</f>
        <v>0</v>
      </c>
      <c r="P23" s="24">
        <f t="shared" ref="P23" si="7">K23-M23</f>
        <v>0</v>
      </c>
    </row>
    <row r="24" spans="3:16" ht="18.75" customHeight="1" x14ac:dyDescent="0.4">
      <c r="C24" s="49"/>
      <c r="D24" s="23" t="str">
        <f>kodo!D24</f>
        <v>Q Quality</v>
      </c>
      <c r="E24" s="23" t="str">
        <f>kodo!E24</f>
        <v>キュークオリティー</v>
      </c>
      <c r="F24" s="33">
        <f>kodo!F24</f>
        <v>48</v>
      </c>
      <c r="G24" s="25">
        <f>kodo!M24</f>
        <v>30.083333333333332</v>
      </c>
      <c r="H24" s="25">
        <f>kodo!N24</f>
        <v>0.93169499062491246</v>
      </c>
      <c r="I24" s="26">
        <f>kodo!U24</f>
        <v>27.833333333333332</v>
      </c>
      <c r="J24" s="26">
        <f>kodo!V24</f>
        <v>0.37267799624996495</v>
      </c>
      <c r="K24" s="26">
        <f>kodo!AC24</f>
        <v>40.25</v>
      </c>
      <c r="L24" s="26">
        <f>kodo!AD24</f>
        <v>0.55901699437494745</v>
      </c>
      <c r="M24" s="26">
        <f>kodo!AK24</f>
        <v>39.5</v>
      </c>
      <c r="N24" s="26">
        <f>kodo!AL24</f>
        <v>0.81649658092772603</v>
      </c>
      <c r="O24" s="24">
        <f t="shared" ref="O24" si="8">G24-I24</f>
        <v>2.25</v>
      </c>
      <c r="P24" s="24">
        <f t="shared" ref="P24" si="9">K24-M24</f>
        <v>0.75</v>
      </c>
    </row>
    <row r="25" spans="3:16" x14ac:dyDescent="0.4">
      <c r="C25" s="49"/>
      <c r="D25" s="23" t="str">
        <f>kodo!D25</f>
        <v>GF Pro</v>
      </c>
      <c r="E25" s="23" t="str">
        <f>kodo!E25</f>
        <v>ジーエフプロ</v>
      </c>
      <c r="F25" s="33">
        <f>kodo!F25</f>
        <v>49</v>
      </c>
      <c r="G25" s="25">
        <f>kodo!M25</f>
        <v>32.416666666666664</v>
      </c>
      <c r="H25" s="25">
        <f>kodo!N25</f>
        <v>1.4837078178970713</v>
      </c>
      <c r="I25" s="26">
        <f>kodo!U25</f>
        <v>22.666666666666668</v>
      </c>
      <c r="J25" s="26">
        <f>kodo!V25</f>
        <v>1.649915822768611</v>
      </c>
      <c r="K25" s="26">
        <f>kodo!AC25</f>
        <v>41.25</v>
      </c>
      <c r="L25" s="26">
        <f>kodo!AD25</f>
        <v>0.62915286960589578</v>
      </c>
      <c r="M25" s="26">
        <f>kodo!AK25</f>
        <v>37.5</v>
      </c>
      <c r="N25" s="26">
        <f>kodo!AL25</f>
        <v>0.28867513459481287</v>
      </c>
      <c r="O25" s="24">
        <f t="shared" ref="O25" si="10">G25-I25</f>
        <v>9.7499999999999964</v>
      </c>
      <c r="P25" s="24">
        <f t="shared" ref="P25" si="11">K25-M25</f>
        <v>3.75</v>
      </c>
    </row>
    <row r="26" spans="3:16" ht="31.5" x14ac:dyDescent="0.4">
      <c r="C26" s="47" t="s">
        <v>314</v>
      </c>
      <c r="D26" s="23" t="str">
        <f>kodo!D26</f>
        <v>Hurricane III National Rubber Blue Sponge</v>
      </c>
      <c r="E26" s="23">
        <f>kodo!E26</f>
        <v>0</v>
      </c>
      <c r="F26" s="33">
        <f>kodo!F26</f>
        <v>0</v>
      </c>
      <c r="G26" s="25" t="e">
        <f>kodo!M26</f>
        <v>#DIV/0!</v>
      </c>
      <c r="H26" s="25" t="e">
        <f>kodo!N26</f>
        <v>#DIV/0!</v>
      </c>
      <c r="I26" s="26" t="e">
        <f>kodo!U26</f>
        <v>#DIV/0!</v>
      </c>
      <c r="J26" s="26" t="e">
        <f>kodo!V26</f>
        <v>#DIV/0!</v>
      </c>
      <c r="K26" s="26" t="e">
        <f>kodo!AC26</f>
        <v>#DIV/0!</v>
      </c>
      <c r="L26" s="26" t="e">
        <f>kodo!AD26</f>
        <v>#DIV/0!</v>
      </c>
      <c r="M26" s="26" t="e">
        <f>kodo!AK26</f>
        <v>#DIV/0!</v>
      </c>
      <c r="N26" s="26" t="e">
        <f>kodo!AL26</f>
        <v>#DIV/0!</v>
      </c>
      <c r="O26" s="24" t="e">
        <f t="shared" ref="O26:O103" si="12">G26-I26</f>
        <v>#DIV/0!</v>
      </c>
      <c r="P26" s="24" t="e">
        <f t="shared" ref="P26:P103" si="13">K26-M26</f>
        <v>#DIV/0!</v>
      </c>
    </row>
    <row r="27" spans="3:16" ht="31.5" x14ac:dyDescent="0.4">
      <c r="C27" s="47"/>
      <c r="D27" s="23" t="str">
        <f>kodo!D27</f>
        <v>Hurricane Pro III Turbo Blue</v>
      </c>
      <c r="E27" s="23" t="str">
        <f>kodo!E27</f>
        <v>キョウヒョウプロ3ターボブルー</v>
      </c>
      <c r="F27" s="33">
        <f>kodo!F27</f>
        <v>65</v>
      </c>
      <c r="G27" s="25" t="e">
        <f>kodo!M27</f>
        <v>#DIV/0!</v>
      </c>
      <c r="H27" s="25" t="e">
        <f>kodo!N27</f>
        <v>#DIV/0!</v>
      </c>
      <c r="I27" s="26" t="e">
        <f>kodo!U27</f>
        <v>#DIV/0!</v>
      </c>
      <c r="J27" s="26" t="e">
        <f>kodo!V27</f>
        <v>#DIV/0!</v>
      </c>
      <c r="K27" s="26" t="e">
        <f>kodo!AC27</f>
        <v>#DIV/0!</v>
      </c>
      <c r="L27" s="26" t="e">
        <f>kodo!AD27</f>
        <v>#DIV/0!</v>
      </c>
      <c r="M27" s="26" t="e">
        <f>kodo!AK27</f>
        <v>#DIV/0!</v>
      </c>
      <c r="N27" s="26" t="e">
        <f>kodo!AL27</f>
        <v>#DIV/0!</v>
      </c>
      <c r="O27" s="24" t="e">
        <f t="shared" si="12"/>
        <v>#DIV/0!</v>
      </c>
      <c r="P27" s="24" t="e">
        <f t="shared" si="13"/>
        <v>#DIV/0!</v>
      </c>
    </row>
    <row r="28" spans="3:16" ht="31.5" x14ac:dyDescent="0.4">
      <c r="C28" s="47"/>
      <c r="D28" s="23" t="str">
        <f>kodo!D28</f>
        <v>Hurricane Pro III Turbo Orange</v>
      </c>
      <c r="E28" s="23" t="str">
        <f>kodo!E28</f>
        <v>キョウヒョウプロ3ターボオレンジ</v>
      </c>
      <c r="F28" s="33">
        <f>kodo!F28</f>
        <v>55</v>
      </c>
      <c r="G28" s="25" t="e">
        <f>kodo!M28</f>
        <v>#DIV/0!</v>
      </c>
      <c r="H28" s="25" t="e">
        <f>kodo!N28</f>
        <v>#DIV/0!</v>
      </c>
      <c r="I28" s="26" t="e">
        <f>kodo!U28</f>
        <v>#DIV/0!</v>
      </c>
      <c r="J28" s="26" t="e">
        <f>kodo!V28</f>
        <v>#DIV/0!</v>
      </c>
      <c r="K28" s="26" t="e">
        <f>kodo!AC28</f>
        <v>#DIV/0!</v>
      </c>
      <c r="L28" s="26" t="e">
        <f>kodo!AD28</f>
        <v>#DIV/0!</v>
      </c>
      <c r="M28" s="26" t="e">
        <f>kodo!AK28</f>
        <v>#DIV/0!</v>
      </c>
      <c r="N28" s="26" t="e">
        <f>kodo!AL28</f>
        <v>#DIV/0!</v>
      </c>
      <c r="O28" s="24" t="e">
        <f t="shared" si="12"/>
        <v>#DIV/0!</v>
      </c>
      <c r="P28" s="24" t="e">
        <f t="shared" si="13"/>
        <v>#DIV/0!</v>
      </c>
    </row>
    <row r="29" spans="3:16" x14ac:dyDescent="0.4">
      <c r="C29" s="47"/>
      <c r="D29" s="23" t="str">
        <f>kodo!D29</f>
        <v>Sieger PK 50</v>
      </c>
      <c r="E29" s="23" t="str">
        <f>kodo!E29</f>
        <v>ズィーガーPK50</v>
      </c>
      <c r="F29" s="33">
        <f>kodo!F29</f>
        <v>52</v>
      </c>
      <c r="G29" s="25">
        <f>kodo!M29</f>
        <v>26.416666666666668</v>
      </c>
      <c r="H29" s="25">
        <f>kodo!N29</f>
        <v>0.78616509433805026</v>
      </c>
      <c r="I29" s="26">
        <f>kodo!U29</f>
        <v>29.166666666666668</v>
      </c>
      <c r="J29" s="26">
        <f>kodo!V29</f>
        <v>0.37267799624996489</v>
      </c>
      <c r="K29" s="26">
        <f>kodo!AC29</f>
        <v>41.916666666666664</v>
      </c>
      <c r="L29" s="26">
        <f>kodo!AD29</f>
        <v>0.53359368645273741</v>
      </c>
      <c r="M29" s="26">
        <f>kodo!AK29</f>
        <v>43.583333333333336</v>
      </c>
      <c r="N29" s="26">
        <f>kodo!AL29</f>
        <v>0.44876373392787539</v>
      </c>
      <c r="O29" s="24">
        <f t="shared" ref="O29:O31" si="14">G29-I29</f>
        <v>-2.75</v>
      </c>
      <c r="P29" s="24">
        <f t="shared" ref="P29:P31" si="15">K29-M29</f>
        <v>-1.6666666666666714</v>
      </c>
    </row>
    <row r="30" spans="3:16" x14ac:dyDescent="0.4">
      <c r="C30" s="47"/>
      <c r="D30" s="23" t="str">
        <f>kodo!D30</f>
        <v>Hammond Z2</v>
      </c>
      <c r="E30" s="23" t="str">
        <f>kodo!E30</f>
        <v>ハモンドZ2</v>
      </c>
      <c r="F30" s="33">
        <v>49</v>
      </c>
      <c r="G30" s="25">
        <f>kodo!M30</f>
        <v>32.166666666666664</v>
      </c>
      <c r="H30" s="25">
        <f>kodo!N30</f>
        <v>1.0274023338281628</v>
      </c>
      <c r="I30" s="26">
        <f>kodo!U30</f>
        <v>30.583333333333332</v>
      </c>
      <c r="J30" s="26">
        <f>kodo!V30</f>
        <v>0.97539165922663551</v>
      </c>
      <c r="K30" s="26">
        <f>kodo!AC30</f>
        <v>43.166666666666664</v>
      </c>
      <c r="L30" s="26">
        <f>kodo!AD30</f>
        <v>1.0671873729054746</v>
      </c>
      <c r="M30" s="26">
        <f>kodo!AK30</f>
        <v>42.166666666666664</v>
      </c>
      <c r="N30" s="26">
        <f>kodo!AL30</f>
        <v>0.55277079839256671</v>
      </c>
      <c r="O30" s="24">
        <f t="shared" ref="O30" si="16">G30-I30</f>
        <v>1.5833333333333321</v>
      </c>
      <c r="P30" s="24">
        <f t="shared" ref="P30" si="17">K30-M30</f>
        <v>1</v>
      </c>
    </row>
    <row r="31" spans="3:16" x14ac:dyDescent="0.4">
      <c r="C31" s="47"/>
      <c r="D31" s="23" t="str">
        <f>kodo!D31</f>
        <v>Fastarc G-1 Max</v>
      </c>
      <c r="E31" s="23" t="str">
        <f>kodo!E31</f>
        <v>ファスタークG-1 Max</v>
      </c>
      <c r="F31" s="33">
        <v>49</v>
      </c>
      <c r="G31" s="25">
        <f>kodo!M31</f>
        <v>28.916666666666668</v>
      </c>
      <c r="H31" s="25">
        <f>kodo!N31</f>
        <v>0.60667582410670984</v>
      </c>
      <c r="I31" s="26">
        <f>kodo!U31</f>
        <v>26.416666666666668</v>
      </c>
      <c r="J31" s="26">
        <f>kodo!V31</f>
        <v>0.73124703228267685</v>
      </c>
      <c r="K31" s="26">
        <f>kodo!AC31</f>
        <v>42.333333333333336</v>
      </c>
      <c r="L31" s="26">
        <f>kodo!AD31</f>
        <v>0.68718427093627676</v>
      </c>
      <c r="M31" s="26">
        <f>kodo!AK31</f>
        <v>39.75</v>
      </c>
      <c r="N31" s="26">
        <f>kodo!AL31</f>
        <v>0.47871355387816905</v>
      </c>
      <c r="O31" s="24">
        <f t="shared" si="14"/>
        <v>2.5</v>
      </c>
      <c r="P31" s="24">
        <f t="shared" si="15"/>
        <v>2.5833333333333357</v>
      </c>
    </row>
    <row r="32" spans="3:16" x14ac:dyDescent="0.4">
      <c r="C32" s="47"/>
      <c r="D32" s="23" t="str">
        <f>kodo!D32</f>
        <v>Fastarc G-1</v>
      </c>
      <c r="E32" s="23" t="str">
        <f>kodo!E32</f>
        <v>ファスタークG-1</v>
      </c>
      <c r="F32" s="33">
        <f>kodo!F32</f>
        <v>48</v>
      </c>
      <c r="G32" s="25">
        <f>kodo!M32</f>
        <v>30.916666666666668</v>
      </c>
      <c r="H32" s="25">
        <f>kodo!N32</f>
        <v>1.5920810978785667</v>
      </c>
      <c r="I32" s="26">
        <f>kodo!U32</f>
        <v>27.833333333333332</v>
      </c>
      <c r="J32" s="26">
        <f>kodo!V32</f>
        <v>0.47140452079103168</v>
      </c>
      <c r="K32" s="26">
        <f>kodo!AC32</f>
        <v>43.25</v>
      </c>
      <c r="L32" s="26">
        <f>kodo!AD32</f>
        <v>0.47871355387816905</v>
      </c>
      <c r="M32" s="26">
        <f>kodo!AK32</f>
        <v>41</v>
      </c>
      <c r="N32" s="26">
        <f>kodo!AL32</f>
        <v>0.40824829046386302</v>
      </c>
      <c r="O32" s="24">
        <f t="shared" si="12"/>
        <v>3.0833333333333357</v>
      </c>
      <c r="P32" s="24">
        <f t="shared" si="13"/>
        <v>2.25</v>
      </c>
    </row>
    <row r="33" spans="3:16" x14ac:dyDescent="0.4">
      <c r="C33" s="47"/>
      <c r="D33" s="23" t="str">
        <f>kodo!D33</f>
        <v>Fastarc P-1</v>
      </c>
      <c r="E33" s="23" t="str">
        <f>kodo!E33</f>
        <v>ファスタークP-1</v>
      </c>
      <c r="F33" s="33">
        <f>kodo!F33</f>
        <v>0</v>
      </c>
      <c r="G33" s="25" t="e">
        <f>kodo!M33</f>
        <v>#DIV/0!</v>
      </c>
      <c r="H33" s="25" t="e">
        <f>kodo!N33</f>
        <v>#DIV/0!</v>
      </c>
      <c r="I33" s="26" t="e">
        <f>kodo!U33</f>
        <v>#DIV/0!</v>
      </c>
      <c r="J33" s="26" t="e">
        <f>kodo!V33</f>
        <v>#DIV/0!</v>
      </c>
      <c r="K33" s="26" t="e">
        <f>kodo!AC33</f>
        <v>#DIV/0!</v>
      </c>
      <c r="L33" s="26" t="e">
        <f>kodo!AD33</f>
        <v>#DIV/0!</v>
      </c>
      <c r="M33" s="26" t="e">
        <f>kodo!AK33</f>
        <v>#DIV/0!</v>
      </c>
      <c r="N33" s="26" t="e">
        <f>kodo!AL33</f>
        <v>#DIV/0!</v>
      </c>
      <c r="O33" s="24" t="e">
        <f t="shared" si="12"/>
        <v>#DIV/0!</v>
      </c>
      <c r="P33" s="24" t="e">
        <f t="shared" si="13"/>
        <v>#DIV/0!</v>
      </c>
    </row>
    <row r="34" spans="3:16" ht="28.5" customHeight="1" x14ac:dyDescent="0.4">
      <c r="C34" s="47" t="s">
        <v>315</v>
      </c>
      <c r="D34" s="23" t="str">
        <f>kodo!D34</f>
        <v>V&gt;22 Double Extra</v>
      </c>
      <c r="E34" s="23" t="str">
        <f>kodo!E34</f>
        <v>V&gt;22ダブルエキストラ</v>
      </c>
      <c r="F34" s="33">
        <f>kodo!F34</f>
        <v>50</v>
      </c>
      <c r="G34" s="25">
        <f>kodo!M34</f>
        <v>29.916666666666668</v>
      </c>
      <c r="H34" s="25">
        <f>kodo!N34</f>
        <v>0.67185481235821243</v>
      </c>
      <c r="I34" s="26">
        <f>kodo!U34</f>
        <v>26.083333333333332</v>
      </c>
      <c r="J34" s="26">
        <f>kodo!V34</f>
        <v>1.1334558757279536</v>
      </c>
      <c r="K34" s="26">
        <f>kodo!AC34</f>
        <v>42.416666666666664</v>
      </c>
      <c r="L34" s="26">
        <f>kodo!AD34</f>
        <v>1.2047360245667467</v>
      </c>
      <c r="M34" s="26">
        <f>kodo!AK34</f>
        <v>40.833333333333336</v>
      </c>
      <c r="N34" s="26">
        <f>kodo!AL34</f>
        <v>0.55277079839256671</v>
      </c>
      <c r="O34" s="24">
        <f t="shared" si="12"/>
        <v>3.8333333333333357</v>
      </c>
      <c r="P34" s="24">
        <f t="shared" si="13"/>
        <v>1.5833333333333286</v>
      </c>
    </row>
    <row r="35" spans="3:16" ht="28.5" customHeight="1" x14ac:dyDescent="0.4">
      <c r="C35" s="47"/>
      <c r="D35" s="23" t="str">
        <f>kodo!D35</f>
        <v>V&gt;20 Double Extra</v>
      </c>
      <c r="E35" s="23" t="str">
        <f>kodo!E35</f>
        <v>V&gt;20ダブルエキストラ</v>
      </c>
      <c r="F35" s="33">
        <f>kodo!F35</f>
        <v>51</v>
      </c>
      <c r="G35" s="25">
        <f>kodo!M35</f>
        <v>33.333333333333336</v>
      </c>
      <c r="H35" s="25">
        <f>kodo!N35</f>
        <v>0.89752746785575066</v>
      </c>
      <c r="I35" s="26">
        <f>kodo!U35</f>
        <v>29.416666666666668</v>
      </c>
      <c r="J35" s="26">
        <f>kodo!V35</f>
        <v>0.5335936864527373</v>
      </c>
      <c r="K35" s="26">
        <f>kodo!AC35</f>
        <v>44.5</v>
      </c>
      <c r="L35" s="26">
        <f>kodo!AD35</f>
        <v>1.1180339887498949</v>
      </c>
      <c r="M35" s="26">
        <f>kodo!AK35</f>
        <v>43.25</v>
      </c>
      <c r="N35" s="26">
        <f>kodo!AL35</f>
        <v>0.47871355387816905</v>
      </c>
      <c r="O35" s="24">
        <f t="shared" ref="O35" si="18">G35-I35</f>
        <v>3.9166666666666679</v>
      </c>
      <c r="P35" s="24">
        <f t="shared" ref="P35" si="19">K35-M35</f>
        <v>1.25</v>
      </c>
    </row>
    <row r="36" spans="3:16" ht="18.75" customHeight="1" x14ac:dyDescent="0.4">
      <c r="C36" s="47"/>
      <c r="D36" s="23" t="str">
        <f>kodo!D36</f>
        <v>Triple Double Extra</v>
      </c>
      <c r="E36" s="23" t="str">
        <f>kodo!E36</f>
        <v>トリプルダブルエキストラ</v>
      </c>
      <c r="F36" s="33">
        <f>kodo!F36</f>
        <v>50</v>
      </c>
      <c r="G36" s="25">
        <f>kodo!M36</f>
        <v>25.083333333333332</v>
      </c>
      <c r="H36" s="25">
        <f>kodo!N36</f>
        <v>0.44876373392787533</v>
      </c>
      <c r="I36" s="26">
        <f>kodo!U36</f>
        <v>31.75</v>
      </c>
      <c r="J36" s="26">
        <f>kodo!V36</f>
        <v>0.38188130791298669</v>
      </c>
      <c r="K36" s="26">
        <f>kodo!AC36</f>
        <v>42.083333333333336</v>
      </c>
      <c r="L36" s="26">
        <f>kodo!AD36</f>
        <v>0.53359368645273741</v>
      </c>
      <c r="M36" s="26">
        <f>kodo!AK36</f>
        <v>46.083333333333336</v>
      </c>
      <c r="N36" s="26">
        <f>kodo!AL36</f>
        <v>0.53359368645273741</v>
      </c>
      <c r="O36" s="24">
        <f t="shared" si="12"/>
        <v>-6.6666666666666679</v>
      </c>
      <c r="P36" s="24">
        <f t="shared" si="13"/>
        <v>-4</v>
      </c>
    </row>
    <row r="37" spans="3:16" ht="18.75" customHeight="1" x14ac:dyDescent="0.4">
      <c r="C37" s="47"/>
      <c r="D37" s="23" t="str">
        <f>kodo!D37</f>
        <v>V&gt;15 Extra</v>
      </c>
      <c r="E37" s="23" t="str">
        <f>kodo!E37</f>
        <v>V&gt;15エキストラ</v>
      </c>
      <c r="F37" s="33">
        <f>kodo!F37</f>
        <v>50</v>
      </c>
      <c r="G37" s="25">
        <f>kodo!M37</f>
        <v>29.5</v>
      </c>
      <c r="H37" s="25">
        <f>kodo!N37</f>
        <v>0.28867513459481287</v>
      </c>
      <c r="I37" s="26">
        <f>kodo!U37</f>
        <v>25.25</v>
      </c>
      <c r="J37" s="26">
        <f>kodo!V37</f>
        <v>0.38188130791298669</v>
      </c>
      <c r="K37" s="26">
        <f>kodo!AC37</f>
        <v>41.583333333333336</v>
      </c>
      <c r="L37" s="26">
        <f>kodo!AD37</f>
        <v>0.44876373392787539</v>
      </c>
      <c r="M37" s="26">
        <f>kodo!AK37</f>
        <v>40.75</v>
      </c>
      <c r="N37" s="26">
        <f>kodo!AL37</f>
        <v>0.38188130791298669</v>
      </c>
      <c r="O37" s="24">
        <f t="shared" si="12"/>
        <v>4.25</v>
      </c>
      <c r="P37" s="24">
        <f t="shared" si="13"/>
        <v>0.8333333333333357</v>
      </c>
    </row>
    <row r="38" spans="3:16" ht="18.75" customHeight="1" x14ac:dyDescent="0.4">
      <c r="C38" s="47"/>
      <c r="D38" s="23" t="str">
        <f>kodo!D38</f>
        <v>V&gt;15 Stiff</v>
      </c>
      <c r="E38" s="23" t="str">
        <f>kodo!E38</f>
        <v>V&gt;15スティフ</v>
      </c>
      <c r="F38" s="33">
        <f>kodo!F38</f>
        <v>0</v>
      </c>
      <c r="G38" s="25" t="e">
        <f>kodo!M38</f>
        <v>#DIV/0!</v>
      </c>
      <c r="H38" s="25" t="e">
        <f>kodo!N38</f>
        <v>#DIV/0!</v>
      </c>
      <c r="I38" s="26" t="e">
        <f>kodo!U38</f>
        <v>#DIV/0!</v>
      </c>
      <c r="J38" s="26" t="e">
        <f>kodo!V38</f>
        <v>#DIV/0!</v>
      </c>
      <c r="K38" s="26" t="e">
        <f>kodo!AC38</f>
        <v>#DIV/0!</v>
      </c>
      <c r="L38" s="26" t="e">
        <f>kodo!AD38</f>
        <v>#DIV/0!</v>
      </c>
      <c r="M38" s="26" t="e">
        <f>kodo!AK38</f>
        <v>#DIV/0!</v>
      </c>
      <c r="N38" s="26" t="e">
        <f>kodo!AL38</f>
        <v>#DIV/0!</v>
      </c>
      <c r="O38" s="24" t="e">
        <f t="shared" si="12"/>
        <v>#DIV/0!</v>
      </c>
      <c r="P38" s="24" t="e">
        <f t="shared" si="13"/>
        <v>#DIV/0!</v>
      </c>
    </row>
    <row r="39" spans="3:16" ht="18.75" customHeight="1" x14ac:dyDescent="0.4">
      <c r="C39" s="47"/>
      <c r="D39" s="23" t="str">
        <f>kodo!D39</f>
        <v>V&gt;11 Extra</v>
      </c>
      <c r="E39" s="23" t="str">
        <f>kodo!E39</f>
        <v>V&gt;11エキストラ</v>
      </c>
      <c r="F39" s="33">
        <f>kodo!F39</f>
        <v>0</v>
      </c>
      <c r="G39" s="25" t="e">
        <f>kodo!M39</f>
        <v>#DIV/0!</v>
      </c>
      <c r="H39" s="25" t="e">
        <f>kodo!N39</f>
        <v>#DIV/0!</v>
      </c>
      <c r="I39" s="26" t="e">
        <f>kodo!U39</f>
        <v>#DIV/0!</v>
      </c>
      <c r="J39" s="26" t="e">
        <f>kodo!V39</f>
        <v>#DIV/0!</v>
      </c>
      <c r="K39" s="26" t="e">
        <f>kodo!AC39</f>
        <v>#DIV/0!</v>
      </c>
      <c r="L39" s="26" t="e">
        <f>kodo!AD39</f>
        <v>#DIV/0!</v>
      </c>
      <c r="M39" s="26" t="e">
        <f>kodo!AK39</f>
        <v>#DIV/0!</v>
      </c>
      <c r="N39" s="26" t="e">
        <f>kodo!AL39</f>
        <v>#DIV/0!</v>
      </c>
      <c r="O39" s="24" t="e">
        <f t="shared" si="12"/>
        <v>#DIV/0!</v>
      </c>
      <c r="P39" s="24" t="e">
        <f t="shared" si="13"/>
        <v>#DIV/0!</v>
      </c>
    </row>
    <row r="40" spans="3:16" ht="31.5" x14ac:dyDescent="0.4">
      <c r="C40" s="47"/>
      <c r="D40" s="23" t="str">
        <f>kodo!D40</f>
        <v>Ventus Extra（Super Ventus）</v>
      </c>
      <c r="E40" s="23" t="str">
        <f>kodo!E40</f>
        <v>ヴェンタスエキストラ（スーパーヴェンタス）</v>
      </c>
      <c r="F40" s="33">
        <f>kodo!F40</f>
        <v>49</v>
      </c>
      <c r="G40" s="25">
        <f>kodo!M40</f>
        <v>29.916666666666668</v>
      </c>
      <c r="H40" s="25">
        <f>kodo!N40</f>
        <v>1.2047360245667467</v>
      </c>
      <c r="I40" s="26">
        <f>kodo!U40</f>
        <v>27.75</v>
      </c>
      <c r="J40" s="26">
        <f>kodo!V40</f>
        <v>0.98952850725315977</v>
      </c>
      <c r="K40" s="26">
        <f>kodo!AC40</f>
        <v>42.083333333333336</v>
      </c>
      <c r="L40" s="26">
        <f>kodo!AD40</f>
        <v>0.53359368645273741</v>
      </c>
      <c r="M40" s="26">
        <f>kodo!AK40</f>
        <v>41</v>
      </c>
      <c r="N40" s="26">
        <f>kodo!AL40</f>
        <v>0.6454972243679028</v>
      </c>
      <c r="O40" s="24">
        <f t="shared" si="12"/>
        <v>2.1666666666666679</v>
      </c>
      <c r="P40" s="24">
        <f t="shared" si="13"/>
        <v>1.0833333333333357</v>
      </c>
    </row>
    <row r="41" spans="3:16" x14ac:dyDescent="0.4">
      <c r="C41" s="47" t="s">
        <v>316</v>
      </c>
      <c r="D41" s="23" t="str">
        <f>kodo!D41</f>
        <v>Rakza Z Extra Hard</v>
      </c>
      <c r="E41" s="23" t="str">
        <f>kodo!E41</f>
        <v>ラクザZエキストラハード</v>
      </c>
      <c r="F41" s="33">
        <f>kodo!F41</f>
        <v>55</v>
      </c>
      <c r="G41" s="25">
        <f>kodo!M41</f>
        <v>30.333333333333332</v>
      </c>
      <c r="H41" s="25">
        <f>kodo!N41</f>
        <v>1.4624940645653537</v>
      </c>
      <c r="I41" s="26">
        <f>kodo!U41</f>
        <v>30.833333333333332</v>
      </c>
      <c r="J41" s="26">
        <f>kodo!V41</f>
        <v>0.79930525388545326</v>
      </c>
      <c r="K41" s="26">
        <f>kodo!AC41</f>
        <v>46.5</v>
      </c>
      <c r="L41" s="26">
        <f>kodo!AD41</f>
        <v>0.40824829046386302</v>
      </c>
      <c r="M41" s="26">
        <f>kodo!AK41</f>
        <v>47.75</v>
      </c>
      <c r="N41" s="26">
        <f>kodo!AL41</f>
        <v>0.47871355387816905</v>
      </c>
      <c r="O41" s="24">
        <f t="shared" si="12"/>
        <v>-0.5</v>
      </c>
      <c r="P41" s="24">
        <f t="shared" si="13"/>
        <v>-1.25</v>
      </c>
    </row>
    <row r="42" spans="3:16" x14ac:dyDescent="0.4">
      <c r="C42" s="47"/>
      <c r="D42" s="23" t="str">
        <f>kodo!D42</f>
        <v>Rakza Z</v>
      </c>
      <c r="E42" s="23" t="str">
        <f>kodo!E42</f>
        <v>ラクザZ</v>
      </c>
      <c r="F42" s="33">
        <f>kodo!F42</f>
        <v>54</v>
      </c>
      <c r="G42" s="25">
        <f>kodo!M42</f>
        <v>29.5</v>
      </c>
      <c r="H42" s="25">
        <f>kodo!N42</f>
        <v>0.5</v>
      </c>
      <c r="I42" s="26">
        <f>kodo!U42</f>
        <v>30.583333333333332</v>
      </c>
      <c r="J42" s="26">
        <f>kodo!V42</f>
        <v>0.5335936864527373</v>
      </c>
      <c r="K42" s="26">
        <f>kodo!AC42</f>
        <v>44.583333333333336</v>
      </c>
      <c r="L42" s="26">
        <f>kodo!AD42</f>
        <v>0.60667582410670984</v>
      </c>
      <c r="M42" s="26">
        <f>kodo!AK42</f>
        <v>45.75</v>
      </c>
      <c r="N42" s="26">
        <f>kodo!AL42</f>
        <v>0.47871355387816905</v>
      </c>
      <c r="O42" s="24">
        <f t="shared" si="12"/>
        <v>-1.0833333333333321</v>
      </c>
      <c r="P42" s="24">
        <f t="shared" si="13"/>
        <v>-1.1666666666666643</v>
      </c>
    </row>
    <row r="43" spans="3:16" x14ac:dyDescent="0.4">
      <c r="C43" s="47"/>
      <c r="D43" s="23" t="str">
        <f>kodo!D43</f>
        <v>Rakza X</v>
      </c>
      <c r="E43" s="23" t="str">
        <f>kodo!E43</f>
        <v>ラクザX</v>
      </c>
      <c r="F43" s="33">
        <f>kodo!F43</f>
        <v>50</v>
      </c>
      <c r="G43" s="25">
        <f>kodo!M43</f>
        <v>27.833333333333332</v>
      </c>
      <c r="H43" s="25">
        <f>kodo!N43</f>
        <v>0.23570226039551584</v>
      </c>
      <c r="I43" s="26">
        <f>kodo!U43</f>
        <v>24.666666666666668</v>
      </c>
      <c r="J43" s="26">
        <f>kodo!V43</f>
        <v>0.47140452079103168</v>
      </c>
      <c r="K43" s="26">
        <f>kodo!AC43</f>
        <v>41.25</v>
      </c>
      <c r="L43" s="26">
        <f>kodo!AD43</f>
        <v>0.47871355387816905</v>
      </c>
      <c r="M43" s="26">
        <f>kodo!AK43</f>
        <v>39.333333333333336</v>
      </c>
      <c r="N43" s="26">
        <f>kodo!AL43</f>
        <v>0.23570226039551587</v>
      </c>
      <c r="O43" s="24">
        <f t="shared" si="12"/>
        <v>3.1666666666666643</v>
      </c>
      <c r="P43" s="24">
        <f t="shared" si="13"/>
        <v>1.9166666666666643</v>
      </c>
    </row>
    <row r="44" spans="3:16" x14ac:dyDescent="0.4">
      <c r="C44" s="47"/>
      <c r="D44" s="23" t="str">
        <f>kodo!D44</f>
        <v>Rakza 7</v>
      </c>
      <c r="E44" s="23" t="str">
        <f>kodo!E44</f>
        <v>ラクザ7</v>
      </c>
      <c r="F44" s="33">
        <f>kodo!F44</f>
        <v>49</v>
      </c>
      <c r="G44" s="25">
        <f>kodo!M44</f>
        <v>27.75</v>
      </c>
      <c r="H44" s="25">
        <f>kodo!N44</f>
        <v>0.38188130791298669</v>
      </c>
      <c r="I44" s="26">
        <f>kodo!U44</f>
        <v>27.166666666666668</v>
      </c>
      <c r="J44" s="26">
        <f>kodo!V44</f>
        <v>0.68718427093627676</v>
      </c>
      <c r="K44" s="26">
        <f>kodo!AC44</f>
        <v>40</v>
      </c>
      <c r="L44" s="26">
        <f>kodo!AD44</f>
        <v>0.57735026918962573</v>
      </c>
      <c r="M44" s="26">
        <f>kodo!AK44</f>
        <v>39</v>
      </c>
      <c r="N44" s="26">
        <f>kodo!AL44</f>
        <v>0.70710678118654757</v>
      </c>
      <c r="O44" s="24">
        <f t="shared" si="12"/>
        <v>0.58333333333333215</v>
      </c>
      <c r="P44" s="24">
        <f t="shared" si="13"/>
        <v>1</v>
      </c>
    </row>
    <row r="45" spans="3:16" x14ac:dyDescent="0.4">
      <c r="C45" s="47"/>
      <c r="D45" s="23" t="str">
        <f>kodo!D45</f>
        <v>Rakza 9</v>
      </c>
      <c r="E45" s="23" t="str">
        <f>kodo!E45</f>
        <v>ラクザ9</v>
      </c>
      <c r="F45" s="33">
        <f>kodo!F45</f>
        <v>0</v>
      </c>
      <c r="G45" s="25" t="e">
        <f>kodo!M45</f>
        <v>#DIV/0!</v>
      </c>
      <c r="H45" s="25" t="e">
        <f>kodo!N45</f>
        <v>#DIV/0!</v>
      </c>
      <c r="I45" s="26" t="e">
        <f>kodo!U45</f>
        <v>#DIV/0!</v>
      </c>
      <c r="J45" s="26" t="e">
        <f>kodo!V45</f>
        <v>#DIV/0!</v>
      </c>
      <c r="K45" s="26" t="e">
        <f>kodo!AC45</f>
        <v>#DIV/0!</v>
      </c>
      <c r="L45" s="26" t="e">
        <f>kodo!AD45</f>
        <v>#DIV/0!</v>
      </c>
      <c r="M45" s="26" t="e">
        <f>kodo!AK45</f>
        <v>#DIV/0!</v>
      </c>
      <c r="N45" s="26" t="e">
        <f>kodo!AL45</f>
        <v>#DIV/0!</v>
      </c>
      <c r="O45" s="24" t="e">
        <f t="shared" si="12"/>
        <v>#DIV/0!</v>
      </c>
      <c r="P45" s="24" t="e">
        <f t="shared" si="13"/>
        <v>#DIV/0!</v>
      </c>
    </row>
    <row r="46" spans="3:16" x14ac:dyDescent="0.4">
      <c r="C46" s="47"/>
      <c r="D46" s="23" t="str">
        <f>kodo!D46</f>
        <v>Rakza X Soft</v>
      </c>
      <c r="E46" s="23" t="str">
        <f>kodo!E46</f>
        <v>ラクザXソフト</v>
      </c>
      <c r="F46" s="33">
        <f>kodo!F46</f>
        <v>0</v>
      </c>
      <c r="G46" s="25" t="e">
        <f>kodo!M46</f>
        <v>#DIV/0!</v>
      </c>
      <c r="H46" s="25" t="e">
        <f>kodo!N46</f>
        <v>#DIV/0!</v>
      </c>
      <c r="I46" s="26" t="e">
        <f>kodo!U46</f>
        <v>#DIV/0!</v>
      </c>
      <c r="J46" s="26" t="e">
        <f>kodo!V46</f>
        <v>#DIV/0!</v>
      </c>
      <c r="K46" s="26" t="e">
        <f>kodo!AC46</f>
        <v>#DIV/0!</v>
      </c>
      <c r="L46" s="26" t="e">
        <f>kodo!AD46</f>
        <v>#DIV/0!</v>
      </c>
      <c r="M46" s="26" t="e">
        <f>kodo!AK46</f>
        <v>#DIV/0!</v>
      </c>
      <c r="N46" s="26" t="e">
        <f>kodo!AL46</f>
        <v>#DIV/0!</v>
      </c>
      <c r="O46" s="24" t="e">
        <f t="shared" si="12"/>
        <v>#DIV/0!</v>
      </c>
      <c r="P46" s="24" t="e">
        <f t="shared" si="13"/>
        <v>#DIV/0!</v>
      </c>
    </row>
    <row r="47" spans="3:16" x14ac:dyDescent="0.4">
      <c r="C47" s="47"/>
      <c r="D47" s="23" t="str">
        <f>kodo!D47</f>
        <v>Rigan Spin</v>
      </c>
      <c r="E47" s="23" t="str">
        <f>kodo!E47</f>
        <v>ライガンスピン</v>
      </c>
      <c r="F47" s="33">
        <f>kodo!F47</f>
        <v>47</v>
      </c>
      <c r="G47" s="25">
        <f>kodo!M47</f>
        <v>30.083333333333332</v>
      </c>
      <c r="H47" s="25">
        <f>kodo!N47</f>
        <v>0.73124703228267685</v>
      </c>
      <c r="I47" s="26">
        <f>kodo!U47</f>
        <v>25.083333333333332</v>
      </c>
      <c r="J47" s="26">
        <f>kodo!V47</f>
        <v>1.4837078178970715</v>
      </c>
      <c r="K47" s="26">
        <f>kodo!AC47</f>
        <v>42.833333333333336</v>
      </c>
      <c r="L47" s="26">
        <f>kodo!AD47</f>
        <v>0.62360956446232352</v>
      </c>
      <c r="M47" s="26">
        <f>kodo!AK47</f>
        <v>40.916666666666664</v>
      </c>
      <c r="N47" s="26">
        <f>kodo!AL47</f>
        <v>1.1334558757279536</v>
      </c>
      <c r="O47" s="24">
        <f t="shared" si="12"/>
        <v>5</v>
      </c>
      <c r="P47" s="24">
        <f t="shared" si="13"/>
        <v>1.9166666666666714</v>
      </c>
    </row>
    <row r="48" spans="3:16" x14ac:dyDescent="0.4">
      <c r="C48" s="47"/>
      <c r="D48" s="23" t="str">
        <f>kodo!D48</f>
        <v>Rising Dragon</v>
      </c>
      <c r="E48" s="23" t="str">
        <f>kodo!E48</f>
        <v>翔龍</v>
      </c>
      <c r="F48" s="33">
        <f>kodo!F48</f>
        <v>43</v>
      </c>
      <c r="G48" s="25">
        <f>kodo!M48</f>
        <v>29.5</v>
      </c>
      <c r="H48" s="25">
        <f>kodo!N48</f>
        <v>0.81649658092772603</v>
      </c>
      <c r="I48" s="26">
        <f>kodo!U48</f>
        <v>28.583333333333332</v>
      </c>
      <c r="J48" s="26">
        <f>kodo!V48</f>
        <v>1.0172129679778086</v>
      </c>
      <c r="K48" s="26">
        <f>kodo!AC48</f>
        <v>42.416666666666664</v>
      </c>
      <c r="L48" s="26">
        <f>kodo!AD48</f>
        <v>1.0573814617041266</v>
      </c>
      <c r="M48" s="26">
        <f>kodo!AK48</f>
        <v>40.583333333333336</v>
      </c>
      <c r="N48" s="26">
        <f>kodo!AL48</f>
        <v>0.34359213546813838</v>
      </c>
      <c r="O48" s="24">
        <f t="shared" si="12"/>
        <v>0.91666666666666785</v>
      </c>
      <c r="P48" s="24">
        <f t="shared" si="13"/>
        <v>1.8333333333333286</v>
      </c>
    </row>
    <row r="49" spans="3:16" x14ac:dyDescent="0.4">
      <c r="C49" s="47"/>
      <c r="D49" s="23" t="str">
        <f>kodo!D49</f>
        <v>Shining Dragon</v>
      </c>
      <c r="E49" s="23">
        <f>kodo!E49</f>
        <v>0</v>
      </c>
      <c r="F49" s="33">
        <f>kodo!F49</f>
        <v>0</v>
      </c>
      <c r="G49" s="25" t="e">
        <f>kodo!M49</f>
        <v>#DIV/0!</v>
      </c>
      <c r="H49" s="25" t="e">
        <f>kodo!N49</f>
        <v>#DIV/0!</v>
      </c>
      <c r="I49" s="26" t="e">
        <f>kodo!U49</f>
        <v>#DIV/0!</v>
      </c>
      <c r="J49" s="26" t="e">
        <f>kodo!V49</f>
        <v>#DIV/0!</v>
      </c>
      <c r="K49" s="26" t="e">
        <f>kodo!AC49</f>
        <v>#DIV/0!</v>
      </c>
      <c r="L49" s="26" t="e">
        <f>kodo!AD49</f>
        <v>#DIV/0!</v>
      </c>
      <c r="M49" s="26" t="e">
        <f>kodo!AK49</f>
        <v>#DIV/0!</v>
      </c>
      <c r="N49" s="26" t="e">
        <f>kodo!AL49</f>
        <v>#DIV/0!</v>
      </c>
      <c r="O49" s="24" t="e">
        <f t="shared" si="12"/>
        <v>#DIV/0!</v>
      </c>
      <c r="P49" s="24" t="e">
        <f t="shared" si="13"/>
        <v>#DIV/0!</v>
      </c>
    </row>
    <row r="50" spans="3:16" x14ac:dyDescent="0.4">
      <c r="C50" s="47" t="s">
        <v>330</v>
      </c>
      <c r="D50" s="23" t="str">
        <f>kodo!D50</f>
        <v>Rasanter R53</v>
      </c>
      <c r="E50" s="23" t="str">
        <f>kodo!E50</f>
        <v>ラザンターR53</v>
      </c>
      <c r="F50" s="33">
        <f>kodo!F50</f>
        <v>52</v>
      </c>
      <c r="G50" s="25">
        <f>kodo!M50</f>
        <v>34</v>
      </c>
      <c r="H50" s="25">
        <f>kodo!N50</f>
        <v>0.76376261582597338</v>
      </c>
      <c r="I50" s="26">
        <f>kodo!U50</f>
        <v>29.916666666666668</v>
      </c>
      <c r="J50" s="26">
        <f>kodo!V50</f>
        <v>0.73124703228267685</v>
      </c>
      <c r="K50" s="26">
        <f>kodo!AC50</f>
        <v>47</v>
      </c>
      <c r="L50" s="26">
        <f>kodo!AD50</f>
        <v>0.5</v>
      </c>
      <c r="M50" s="26">
        <f>kodo!AK50</f>
        <v>45.333333333333336</v>
      </c>
      <c r="N50" s="26">
        <f>kodo!AL50</f>
        <v>0.55277079839256671</v>
      </c>
      <c r="O50" s="24">
        <f t="shared" si="12"/>
        <v>4.0833333333333321</v>
      </c>
      <c r="P50" s="24">
        <f t="shared" si="13"/>
        <v>1.6666666666666643</v>
      </c>
    </row>
    <row r="51" spans="3:16" x14ac:dyDescent="0.4">
      <c r="C51" s="47"/>
      <c r="D51" s="23" t="str">
        <f>kodo!D51</f>
        <v>Rasanter C53</v>
      </c>
      <c r="E51" s="23" t="str">
        <f>kodo!E51</f>
        <v>ラザンターC53</v>
      </c>
      <c r="F51" s="33">
        <f>kodo!F51</f>
        <v>52</v>
      </c>
      <c r="G51" s="25">
        <f>kodo!M51</f>
        <v>28.416666666666668</v>
      </c>
      <c r="H51" s="25">
        <f>kodo!N51</f>
        <v>0.34359213546813838</v>
      </c>
      <c r="I51" s="26">
        <f>kodo!U51</f>
        <v>26.083333333333332</v>
      </c>
      <c r="J51" s="26">
        <f>kodo!V51</f>
        <v>0.44876373392787533</v>
      </c>
      <c r="K51" s="26">
        <f>kodo!AC51</f>
        <v>42.833333333333336</v>
      </c>
      <c r="L51" s="26">
        <f>kodo!AD51</f>
        <v>0.47140452079103168</v>
      </c>
      <c r="M51" s="26">
        <f>kodo!AK51</f>
        <v>39.166666666666664</v>
      </c>
      <c r="N51" s="26">
        <f>kodo!AL51</f>
        <v>0.372677996249965</v>
      </c>
      <c r="O51" s="24">
        <f t="shared" ref="O51" si="20">G51-I51</f>
        <v>2.3333333333333357</v>
      </c>
      <c r="P51" s="24">
        <f t="shared" ref="P51" si="21">K51-M51</f>
        <v>3.6666666666666714</v>
      </c>
    </row>
    <row r="52" spans="3:16" x14ac:dyDescent="0.4">
      <c r="C52" s="47"/>
      <c r="D52" s="23" t="str">
        <f>kodo!D52</f>
        <v>Rasanter R48</v>
      </c>
      <c r="E52" s="23" t="str">
        <f>kodo!E52</f>
        <v>ラザンターR48</v>
      </c>
      <c r="F52" s="33">
        <f>kodo!F52</f>
        <v>48</v>
      </c>
      <c r="G52" s="25">
        <f>kodo!M52</f>
        <v>31.5</v>
      </c>
      <c r="H52" s="25">
        <f>kodo!N52</f>
        <v>1.2247448713915889</v>
      </c>
      <c r="I52" s="26">
        <f>kodo!U52</f>
        <v>25.333333333333332</v>
      </c>
      <c r="J52" s="26">
        <f>kodo!V52</f>
        <v>0.5527707983925666</v>
      </c>
      <c r="K52" s="26">
        <f>kodo!AC52</f>
        <v>39.583333333333336</v>
      </c>
      <c r="L52" s="26">
        <f>kodo!AD52</f>
        <v>0.34359213546813844</v>
      </c>
      <c r="M52" s="26">
        <f>kodo!AK52</f>
        <v>36</v>
      </c>
      <c r="N52" s="26">
        <f>kodo!AL52</f>
        <v>0.40824829046386302</v>
      </c>
      <c r="O52" s="24">
        <f t="shared" si="12"/>
        <v>6.1666666666666679</v>
      </c>
      <c r="P52" s="24">
        <f t="shared" si="13"/>
        <v>3.5833333333333357</v>
      </c>
    </row>
    <row r="53" spans="3:16" x14ac:dyDescent="0.4">
      <c r="C53" s="47"/>
      <c r="D53" s="23" t="str">
        <f>kodo!D53</f>
        <v>Rasanter C48</v>
      </c>
      <c r="E53" s="23" t="str">
        <f>kodo!E53</f>
        <v>ラザンターC48</v>
      </c>
      <c r="F53" s="33">
        <f>kodo!F53</f>
        <v>50</v>
      </c>
      <c r="G53" s="25">
        <f>kodo!M53</f>
        <v>30.333333333333332</v>
      </c>
      <c r="H53" s="25">
        <f>kodo!N53</f>
        <v>0.94280904158206336</v>
      </c>
      <c r="I53" s="26">
        <f>kodo!U53</f>
        <v>25.333333333333332</v>
      </c>
      <c r="J53" s="26">
        <f>kodo!V53</f>
        <v>0.68718427093627676</v>
      </c>
      <c r="K53" s="26">
        <f>kodo!AC53</f>
        <v>40.833333333333336</v>
      </c>
      <c r="L53" s="26">
        <f>kodo!AD53</f>
        <v>0.68718427093627676</v>
      </c>
      <c r="M53" s="26">
        <f>kodo!AK53</f>
        <v>38.833333333333336</v>
      </c>
      <c r="N53" s="26">
        <f>kodo!AL53</f>
        <v>0.55277079839256671</v>
      </c>
      <c r="O53" s="24">
        <f t="shared" ref="O53" si="22">G53-I53</f>
        <v>5</v>
      </c>
      <c r="P53" s="24">
        <f t="shared" ref="P53" si="23">K53-M53</f>
        <v>2</v>
      </c>
    </row>
    <row r="54" spans="3:16" x14ac:dyDescent="0.4">
      <c r="C54" s="47"/>
      <c r="D54" s="23" t="str">
        <f>kodo!D54</f>
        <v>Rasanter R45</v>
      </c>
      <c r="E54" s="23" t="str">
        <f>kodo!E54</f>
        <v>ラザンターR45</v>
      </c>
      <c r="F54" s="33">
        <f>kodo!F54</f>
        <v>49</v>
      </c>
      <c r="G54" s="25">
        <f>kodo!M54</f>
        <v>30.5</v>
      </c>
      <c r="H54" s="25">
        <f>kodo!N54</f>
        <v>0.57735026918962573</v>
      </c>
      <c r="I54" s="26">
        <f>kodo!U54</f>
        <v>24.5</v>
      </c>
      <c r="J54" s="26">
        <f>kodo!V54</f>
        <v>1</v>
      </c>
      <c r="K54" s="26">
        <f>kodo!AC54</f>
        <v>43.083333333333336</v>
      </c>
      <c r="L54" s="26">
        <f>kodo!AD54</f>
        <v>0.53359368645273741</v>
      </c>
      <c r="M54" s="26">
        <f>kodo!AK54</f>
        <v>37.083333333333336</v>
      </c>
      <c r="N54" s="26">
        <f>kodo!AL54</f>
        <v>0.34359213546813844</v>
      </c>
      <c r="O54" s="24">
        <f t="shared" si="12"/>
        <v>6</v>
      </c>
      <c r="P54" s="24">
        <f t="shared" si="13"/>
        <v>6</v>
      </c>
    </row>
    <row r="55" spans="3:16" x14ac:dyDescent="0.4">
      <c r="C55" s="47"/>
      <c r="D55" s="23" t="str">
        <f>kodo!D55</f>
        <v>Rasanter R50</v>
      </c>
      <c r="E55" s="23" t="str">
        <f>kodo!E55</f>
        <v>ラザンターR50</v>
      </c>
      <c r="F55" s="33">
        <f>kodo!F55</f>
        <v>51</v>
      </c>
      <c r="G55" s="25">
        <f>kodo!M55</f>
        <v>33.25</v>
      </c>
      <c r="H55" s="25">
        <f>kodo!N55</f>
        <v>0.69221865524317294</v>
      </c>
      <c r="I55" s="26">
        <f>kodo!U55</f>
        <v>28.25</v>
      </c>
      <c r="J55" s="26">
        <f>kodo!V55</f>
        <v>0.47871355387816905</v>
      </c>
      <c r="K55" s="26">
        <f>kodo!AC55</f>
        <v>45.416666666666664</v>
      </c>
      <c r="L55" s="26">
        <f>kodo!AD55</f>
        <v>0.34359213546813844</v>
      </c>
      <c r="M55" s="26">
        <f>kodo!AK55</f>
        <v>44.583333333333336</v>
      </c>
      <c r="N55" s="26">
        <f>kodo!AL55</f>
        <v>0.53359368645273741</v>
      </c>
      <c r="O55" s="24">
        <f t="shared" si="12"/>
        <v>5</v>
      </c>
      <c r="P55" s="24">
        <f t="shared" si="13"/>
        <v>0.8333333333333286</v>
      </c>
    </row>
    <row r="56" spans="3:16" x14ac:dyDescent="0.4">
      <c r="C56" s="47"/>
      <c r="D56" s="23" t="str">
        <f>kodo!D56</f>
        <v>Rasanter R47</v>
      </c>
      <c r="E56" s="23" t="str">
        <f>kodo!E56</f>
        <v>ラザンターR47</v>
      </c>
      <c r="F56" s="33">
        <f>kodo!F56</f>
        <v>49</v>
      </c>
      <c r="G56" s="25">
        <f>kodo!M56</f>
        <v>28.416666666666668</v>
      </c>
      <c r="H56" s="25">
        <f>kodo!N56</f>
        <v>0.60667582410670984</v>
      </c>
      <c r="I56" s="26">
        <f>kodo!U56</f>
        <v>25.333333333333332</v>
      </c>
      <c r="J56" s="26">
        <f>kodo!V56</f>
        <v>0.23570226039551584</v>
      </c>
      <c r="K56" s="26">
        <f>kodo!AC56</f>
        <v>42.25</v>
      </c>
      <c r="L56" s="26">
        <f>kodo!AD56</f>
        <v>0.25</v>
      </c>
      <c r="M56" s="26">
        <f>kodo!AK56</f>
        <v>40.75</v>
      </c>
      <c r="N56" s="26">
        <f>kodo!AL56</f>
        <v>0.47871355387816905</v>
      </c>
      <c r="O56" s="24">
        <f t="shared" si="12"/>
        <v>3.0833333333333357</v>
      </c>
      <c r="P56" s="24">
        <f t="shared" si="13"/>
        <v>1.5</v>
      </c>
    </row>
    <row r="57" spans="3:16" x14ac:dyDescent="0.4">
      <c r="C57" s="47"/>
      <c r="D57" s="23" t="str">
        <f>kodo!D57</f>
        <v>Rasanter V47</v>
      </c>
      <c r="E57" s="23" t="str">
        <f>kodo!E57</f>
        <v>ラザンターV47</v>
      </c>
      <c r="F57" s="33">
        <f>kodo!F57</f>
        <v>48</v>
      </c>
      <c r="G57" s="25">
        <f>kodo!M57</f>
        <v>27.833333333333332</v>
      </c>
      <c r="H57" s="25">
        <f>kodo!N57</f>
        <v>0.47140452079103162</v>
      </c>
      <c r="I57" s="26">
        <f>kodo!U57</f>
        <v>26.333333333333332</v>
      </c>
      <c r="J57" s="26">
        <f>kodo!V57</f>
        <v>0.37267799624996489</v>
      </c>
      <c r="K57" s="26">
        <f>kodo!AC57</f>
        <v>40.333333333333336</v>
      </c>
      <c r="L57" s="26">
        <f>kodo!AD57</f>
        <v>0.62360956446232352</v>
      </c>
      <c r="M57" s="26">
        <f>kodo!AK57</f>
        <v>39.833333333333336</v>
      </c>
      <c r="N57" s="26">
        <f>kodo!AL57</f>
        <v>0.372677996249965</v>
      </c>
      <c r="O57" s="24">
        <f t="shared" si="12"/>
        <v>1.5</v>
      </c>
      <c r="P57" s="24">
        <f t="shared" si="13"/>
        <v>0.5</v>
      </c>
    </row>
    <row r="58" spans="3:16" x14ac:dyDescent="0.4">
      <c r="C58" s="47"/>
      <c r="D58" s="23" t="str">
        <f>kodo!D58</f>
        <v>Rasanter R42</v>
      </c>
      <c r="E58" s="23" t="str">
        <f>kodo!E58</f>
        <v>ラザンターR42</v>
      </c>
      <c r="F58" s="33">
        <f>kodo!F58</f>
        <v>47</v>
      </c>
      <c r="G58" s="25">
        <f>kodo!M58</f>
        <v>24.333333333333332</v>
      </c>
      <c r="H58" s="25">
        <f>kodo!N58</f>
        <v>1.4043582955293932</v>
      </c>
      <c r="I58" s="26">
        <f>kodo!U58</f>
        <v>22.083333333333332</v>
      </c>
      <c r="J58" s="26">
        <f>kodo!V58</f>
        <v>0.53359368645273741</v>
      </c>
      <c r="K58" s="26">
        <f>kodo!AC58</f>
        <v>36.333333333333336</v>
      </c>
      <c r="L58" s="26">
        <f>kodo!AD58</f>
        <v>0.62360956446232352</v>
      </c>
      <c r="M58" s="26">
        <f>kodo!AK58</f>
        <v>34</v>
      </c>
      <c r="N58" s="26">
        <f>kodo!AL58</f>
        <v>0.6454972243679028</v>
      </c>
      <c r="O58" s="24">
        <f t="shared" si="12"/>
        <v>2.25</v>
      </c>
      <c r="P58" s="24">
        <f t="shared" si="13"/>
        <v>2.3333333333333357</v>
      </c>
    </row>
    <row r="59" spans="3:16" x14ac:dyDescent="0.4">
      <c r="C59" s="47"/>
      <c r="D59" s="23" t="str">
        <f>kodo!D59</f>
        <v>Hexer Power Grip</v>
      </c>
      <c r="E59" s="23" t="str">
        <f>kodo!E59</f>
        <v>ヘキサーパワーグリップ</v>
      </c>
      <c r="F59" s="33">
        <f>kodo!F59</f>
        <v>0</v>
      </c>
      <c r="G59" s="25" t="e">
        <f>kodo!M59</f>
        <v>#DIV/0!</v>
      </c>
      <c r="H59" s="25" t="e">
        <f>kodo!N59</f>
        <v>#DIV/0!</v>
      </c>
      <c r="I59" s="26" t="e">
        <f>kodo!U59</f>
        <v>#DIV/0!</v>
      </c>
      <c r="J59" s="26" t="e">
        <f>kodo!V59</f>
        <v>#DIV/0!</v>
      </c>
      <c r="K59" s="26" t="e">
        <f>kodo!AC59</f>
        <v>#DIV/0!</v>
      </c>
      <c r="L59" s="26" t="e">
        <f>kodo!AD59</f>
        <v>#DIV/0!</v>
      </c>
      <c r="M59" s="26" t="e">
        <f>kodo!AK59</f>
        <v>#DIV/0!</v>
      </c>
      <c r="N59" s="26" t="e">
        <f>kodo!AL59</f>
        <v>#DIV/0!</v>
      </c>
      <c r="O59" s="24" t="e">
        <f t="shared" si="12"/>
        <v>#DIV/0!</v>
      </c>
      <c r="P59" s="24" t="e">
        <f t="shared" si="13"/>
        <v>#DIV/0!</v>
      </c>
    </row>
    <row r="60" spans="3:16" x14ac:dyDescent="0.4">
      <c r="C60" s="47"/>
      <c r="D60" s="23" t="str">
        <f>kodo!D60</f>
        <v>Hexer Grip</v>
      </c>
      <c r="E60" s="23" t="str">
        <f>kodo!E60</f>
        <v>ヘキサーグリップ</v>
      </c>
      <c r="F60" s="33">
        <f>kodo!F60</f>
        <v>0</v>
      </c>
      <c r="G60" s="25" t="e">
        <f>kodo!M60</f>
        <v>#DIV/0!</v>
      </c>
      <c r="H60" s="25" t="e">
        <f>kodo!N60</f>
        <v>#DIV/0!</v>
      </c>
      <c r="I60" s="26" t="e">
        <f>kodo!U60</f>
        <v>#DIV/0!</v>
      </c>
      <c r="J60" s="26" t="e">
        <f>kodo!V60</f>
        <v>#DIV/0!</v>
      </c>
      <c r="K60" s="26" t="e">
        <f>kodo!AC60</f>
        <v>#DIV/0!</v>
      </c>
      <c r="L60" s="26" t="e">
        <f>kodo!AD60</f>
        <v>#DIV/0!</v>
      </c>
      <c r="M60" s="26" t="e">
        <f>kodo!AK60</f>
        <v>#DIV/0!</v>
      </c>
      <c r="N60" s="26" t="e">
        <f>kodo!AL60</f>
        <v>#DIV/0!</v>
      </c>
      <c r="O60" s="24" t="e">
        <f t="shared" si="12"/>
        <v>#DIV/0!</v>
      </c>
      <c r="P60" s="24" t="e">
        <f t="shared" si="13"/>
        <v>#DIV/0!</v>
      </c>
    </row>
    <row r="61" spans="3:16" ht="28.5" customHeight="1" x14ac:dyDescent="0.4">
      <c r="C61" s="47" t="s">
        <v>331</v>
      </c>
      <c r="D61" s="23" t="str">
        <f>kodo!D61</f>
        <v>Blue Storm Pro</v>
      </c>
      <c r="E61" s="23" t="s">
        <v>374</v>
      </c>
      <c r="F61" s="33">
        <v>50</v>
      </c>
      <c r="G61" s="25">
        <f>kodo!M61</f>
        <v>29.583333333333332</v>
      </c>
      <c r="H61" s="25">
        <f>kodo!N61</f>
        <v>0.34359213546813838</v>
      </c>
      <c r="I61" s="26">
        <f>kodo!U61</f>
        <v>26.25</v>
      </c>
      <c r="J61" s="26">
        <f>kodo!V61</f>
        <v>0.47871355387816905</v>
      </c>
      <c r="K61" s="26">
        <f>kodo!AC61</f>
        <v>43.166666666666664</v>
      </c>
      <c r="L61" s="26">
        <f>kodo!AD61</f>
        <v>0.47140452079103168</v>
      </c>
      <c r="M61" s="26">
        <f>kodo!AK61</f>
        <v>40.583333333333336</v>
      </c>
      <c r="N61" s="26">
        <f>kodo!AL61</f>
        <v>0.78616509433805015</v>
      </c>
      <c r="O61" s="24">
        <f t="shared" ref="O61" si="24">G61-I61</f>
        <v>3.3333333333333321</v>
      </c>
      <c r="P61" s="24">
        <f t="shared" ref="P61" si="25">K61-M61</f>
        <v>2.5833333333333286</v>
      </c>
    </row>
    <row r="62" spans="3:16" ht="18.75" customHeight="1" x14ac:dyDescent="0.4">
      <c r="C62" s="47"/>
      <c r="D62" s="23" t="str">
        <f>kodo!D62</f>
        <v>Blue Storm Z1 Turbo</v>
      </c>
      <c r="E62" s="23" t="str">
        <f>kodo!E62</f>
        <v>ブルーストームZ1ターボ</v>
      </c>
      <c r="F62" s="33">
        <f>kodo!F62</f>
        <v>50</v>
      </c>
      <c r="G62" s="25">
        <f>kodo!M62</f>
        <v>30.333333333333332</v>
      </c>
      <c r="H62" s="25">
        <f>kodo!N62</f>
        <v>0.89752746785575066</v>
      </c>
      <c r="I62" s="26">
        <f>kodo!U62</f>
        <v>26.166666666666668</v>
      </c>
      <c r="J62" s="26">
        <f>kodo!V62</f>
        <v>0.68718427093627676</v>
      </c>
      <c r="K62" s="26">
        <f>kodo!AC62</f>
        <v>40.666666666666664</v>
      </c>
      <c r="L62" s="26">
        <f>kodo!AD62</f>
        <v>0.68718427093627676</v>
      </c>
      <c r="M62" s="26">
        <f>kodo!AK62</f>
        <v>40</v>
      </c>
      <c r="N62" s="26">
        <f>kodo!AL62</f>
        <v>0.57735026918962573</v>
      </c>
      <c r="O62" s="24">
        <f t="shared" si="12"/>
        <v>4.1666666666666643</v>
      </c>
      <c r="P62" s="24">
        <f t="shared" si="13"/>
        <v>0.6666666666666643</v>
      </c>
    </row>
    <row r="63" spans="3:16" ht="18.75" customHeight="1" x14ac:dyDescent="0.4">
      <c r="C63" s="47"/>
      <c r="D63" s="23" t="str">
        <f>kodo!D63</f>
        <v>Blue Fire M1 Turbo</v>
      </c>
      <c r="E63" s="23" t="str">
        <f>kodo!E63</f>
        <v>ブルーファイヤM1ターボ</v>
      </c>
      <c r="F63" s="33">
        <f>kodo!F63</f>
        <v>52</v>
      </c>
      <c r="G63" s="25">
        <f>kodo!M63</f>
        <v>32.333333333333336</v>
      </c>
      <c r="H63" s="25">
        <f>kodo!N63</f>
        <v>1.247219128924647</v>
      </c>
      <c r="I63" s="26">
        <f>kodo!U63</f>
        <v>27.833333333333332</v>
      </c>
      <c r="J63" s="26">
        <f>kodo!V63</f>
        <v>0.84983658559879749</v>
      </c>
      <c r="K63" s="26">
        <f>kodo!AC63</f>
        <v>43.75</v>
      </c>
      <c r="L63" s="26">
        <f>kodo!AD63</f>
        <v>1.0307764064044151</v>
      </c>
      <c r="M63" s="26">
        <f>kodo!AK63</f>
        <v>42.083333333333336</v>
      </c>
      <c r="N63" s="26">
        <f>kodo!AL63</f>
        <v>0.34359213546813844</v>
      </c>
      <c r="O63" s="24">
        <f t="shared" si="12"/>
        <v>4.5000000000000036</v>
      </c>
      <c r="P63" s="24">
        <f t="shared" si="13"/>
        <v>1.6666666666666643</v>
      </c>
    </row>
    <row r="64" spans="3:16" ht="18.75" customHeight="1" x14ac:dyDescent="0.4">
      <c r="C64" s="47"/>
      <c r="D64" s="23" t="str">
        <f>kodo!D64</f>
        <v>Blue Fire JP01 Turbo</v>
      </c>
      <c r="E64" s="23" t="str">
        <f>kodo!E64</f>
        <v>ブルーファイヤJP01ターボ</v>
      </c>
      <c r="F64" s="33">
        <f>kodo!F64</f>
        <v>47</v>
      </c>
      <c r="G64" s="25">
        <f>kodo!M64</f>
        <v>29.583333333333332</v>
      </c>
      <c r="H64" s="25">
        <f>kodo!N64</f>
        <v>0.73124703228267685</v>
      </c>
      <c r="I64" s="26">
        <f>kodo!U64</f>
        <v>24.25</v>
      </c>
      <c r="J64" s="26">
        <f>kodo!V64</f>
        <v>0.90138781886599728</v>
      </c>
      <c r="K64" s="26">
        <f>kodo!AC64</f>
        <v>40.666666666666664</v>
      </c>
      <c r="L64" s="26">
        <f>kodo!AD64</f>
        <v>0.74535599249992979</v>
      </c>
      <c r="M64" s="26">
        <f>kodo!AK64</f>
        <v>40.5</v>
      </c>
      <c r="N64" s="26">
        <f>kodo!AL64</f>
        <v>0.6454972243679028</v>
      </c>
      <c r="O64" s="24">
        <f t="shared" si="12"/>
        <v>5.3333333333333321</v>
      </c>
      <c r="P64" s="24">
        <f t="shared" si="13"/>
        <v>0.1666666666666643</v>
      </c>
    </row>
    <row r="65" spans="3:16" ht="18.75" customHeight="1" x14ac:dyDescent="0.4">
      <c r="C65" s="47"/>
      <c r="D65" s="23" t="str">
        <f>kodo!D65</f>
        <v>Blue Grip C1</v>
      </c>
      <c r="E65" s="23" t="str">
        <f>kodo!E65</f>
        <v>ブルーグリップC1</v>
      </c>
      <c r="F65" s="33">
        <f>kodo!F65</f>
        <v>57</v>
      </c>
      <c r="G65" s="25">
        <f>kodo!M65</f>
        <v>34</v>
      </c>
      <c r="H65" s="25">
        <f>kodo!N65</f>
        <v>0.70710678118654757</v>
      </c>
      <c r="I65" s="26">
        <f>kodo!U65</f>
        <v>33</v>
      </c>
      <c r="J65" s="26">
        <f>kodo!V65</f>
        <v>0.40824829046386302</v>
      </c>
      <c r="K65" s="26">
        <f>kodo!AC65</f>
        <v>49.916666666666664</v>
      </c>
      <c r="L65" s="26">
        <f>kodo!AD65</f>
        <v>0.34359213546813838</v>
      </c>
      <c r="M65" s="26">
        <f>kodo!AK65</f>
        <v>49.5</v>
      </c>
      <c r="N65" s="26">
        <f>kodo!AL65</f>
        <v>0.76376261582597338</v>
      </c>
      <c r="O65" s="24">
        <f t="shared" si="12"/>
        <v>1</v>
      </c>
      <c r="P65" s="24">
        <f t="shared" si="13"/>
        <v>0.4166666666666643</v>
      </c>
    </row>
    <row r="66" spans="3:16" ht="18.75" customHeight="1" x14ac:dyDescent="0.4">
      <c r="C66" s="47"/>
      <c r="D66" s="23" t="str">
        <f>kodo!D66</f>
        <v>Blue Grip V1</v>
      </c>
      <c r="E66" s="23">
        <f>kodo!E66</f>
        <v>0</v>
      </c>
      <c r="F66" s="33">
        <f>kodo!F66</f>
        <v>0</v>
      </c>
      <c r="G66" s="25" t="e">
        <f>kodo!M66</f>
        <v>#DIV/0!</v>
      </c>
      <c r="H66" s="25" t="e">
        <f>kodo!N66</f>
        <v>#DIV/0!</v>
      </c>
      <c r="I66" s="26" t="e">
        <f>kodo!U66</f>
        <v>#DIV/0!</v>
      </c>
      <c r="J66" s="26" t="e">
        <f>kodo!V66</f>
        <v>#DIV/0!</v>
      </c>
      <c r="K66" s="26" t="e">
        <f>kodo!AC66</f>
        <v>#DIV/0!</v>
      </c>
      <c r="L66" s="26" t="e">
        <f>kodo!AD66</f>
        <v>#DIV/0!</v>
      </c>
      <c r="M66" s="26" t="e">
        <f>kodo!AK66</f>
        <v>#DIV/0!</v>
      </c>
      <c r="N66" s="26" t="e">
        <f>kodo!AL66</f>
        <v>#DIV/0!</v>
      </c>
      <c r="O66" s="24" t="e">
        <f t="shared" si="12"/>
        <v>#DIV/0!</v>
      </c>
      <c r="P66" s="24" t="e">
        <f t="shared" si="13"/>
        <v>#DIV/0!</v>
      </c>
    </row>
    <row r="67" spans="3:16" x14ac:dyDescent="0.4">
      <c r="C67" s="47" t="s">
        <v>332</v>
      </c>
      <c r="D67" s="23" t="str">
        <f>kodo!D67</f>
        <v>Rhyzen ZGR</v>
      </c>
      <c r="E67" s="23" t="str">
        <f>kodo!E67</f>
        <v>ライゼンZGR</v>
      </c>
      <c r="F67" s="33">
        <f>kodo!F67</f>
        <v>53</v>
      </c>
      <c r="G67" s="25">
        <f>kodo!M67</f>
        <v>32.25</v>
      </c>
      <c r="H67" s="25">
        <f>kodo!N67</f>
        <v>0.80363756341607961</v>
      </c>
      <c r="I67" s="26">
        <f>kodo!U67</f>
        <v>28.416666666666668</v>
      </c>
      <c r="J67" s="26">
        <f>kodo!V67</f>
        <v>0.67185481235821243</v>
      </c>
      <c r="K67" s="26">
        <f>kodo!AC67</f>
        <v>47.333333333333336</v>
      </c>
      <c r="L67" s="26">
        <f>kodo!AD67</f>
        <v>0.37267799624996495</v>
      </c>
      <c r="M67" s="26">
        <f>kodo!AK67</f>
        <v>45.583333333333336</v>
      </c>
      <c r="N67" s="26">
        <f>kodo!AL67</f>
        <v>0.67185481235821243</v>
      </c>
      <c r="O67" s="24">
        <f t="shared" si="12"/>
        <v>3.8333333333333321</v>
      </c>
      <c r="P67" s="24">
        <f t="shared" si="13"/>
        <v>1.75</v>
      </c>
    </row>
    <row r="68" spans="3:16" x14ac:dyDescent="0.4">
      <c r="C68" s="47"/>
      <c r="D68" s="23" t="str">
        <f>kodo!D68</f>
        <v>Rhyzen CMD</v>
      </c>
      <c r="E68" s="23" t="str">
        <f>kodo!E68</f>
        <v>ライゼンCMD</v>
      </c>
      <c r="F68" s="33">
        <f>kodo!F68</f>
        <v>0</v>
      </c>
      <c r="G68" s="25" t="e">
        <f>kodo!M68</f>
        <v>#DIV/0!</v>
      </c>
      <c r="H68" s="25" t="e">
        <f>kodo!N68</f>
        <v>#DIV/0!</v>
      </c>
      <c r="I68" s="26" t="e">
        <f>kodo!U68</f>
        <v>#DIV/0!</v>
      </c>
      <c r="J68" s="26" t="e">
        <f>kodo!V68</f>
        <v>#DIV/0!</v>
      </c>
      <c r="K68" s="26" t="e">
        <f>kodo!AC68</f>
        <v>#DIV/0!</v>
      </c>
      <c r="L68" s="26" t="e">
        <f>kodo!AD68</f>
        <v>#DIV/0!</v>
      </c>
      <c r="M68" s="26" t="e">
        <f>kodo!AK68</f>
        <v>#DIV/0!</v>
      </c>
      <c r="N68" s="26" t="e">
        <f>kodo!AL68</f>
        <v>#DIV/0!</v>
      </c>
      <c r="O68" s="24" t="e">
        <f t="shared" si="12"/>
        <v>#DIV/0!</v>
      </c>
      <c r="P68" s="24" t="e">
        <f t="shared" si="13"/>
        <v>#DIV/0!</v>
      </c>
    </row>
    <row r="69" spans="3:16" x14ac:dyDescent="0.4">
      <c r="C69" s="47"/>
      <c r="D69" s="23" t="str">
        <f>kodo!D69</f>
        <v>Dynaryz ZGR</v>
      </c>
      <c r="E69" s="23" t="str">
        <f>kodo!E69</f>
        <v>ダイナライズZGR</v>
      </c>
      <c r="F69" s="33">
        <f>kodo!F69</f>
        <v>58</v>
      </c>
      <c r="G69" s="25">
        <f>kodo!M69</f>
        <v>33.666666666666664</v>
      </c>
      <c r="H69" s="25">
        <f>kodo!N69</f>
        <v>0.47140452079103168</v>
      </c>
      <c r="I69" s="26">
        <f>kodo!U69</f>
        <v>32.166666666666664</v>
      </c>
      <c r="J69" s="26">
        <f>kodo!V69</f>
        <v>0.68718427093627676</v>
      </c>
      <c r="K69" s="26">
        <f>kodo!AC69</f>
        <v>48.166666666666664</v>
      </c>
      <c r="L69" s="26">
        <f>kodo!AD69</f>
        <v>0.55277079839256671</v>
      </c>
      <c r="M69" s="26">
        <f>kodo!AK69</f>
        <v>48</v>
      </c>
      <c r="N69" s="26">
        <f>kodo!AL69</f>
        <v>0.5</v>
      </c>
      <c r="O69" s="24">
        <f t="shared" ref="O69" si="26">G69-I69</f>
        <v>1.5</v>
      </c>
      <c r="P69" s="24">
        <f t="shared" ref="P69" si="27">K69-M69</f>
        <v>0.1666666666666643</v>
      </c>
    </row>
    <row r="70" spans="3:16" x14ac:dyDescent="0.4">
      <c r="C70" s="47"/>
      <c r="D70" s="23" t="str">
        <f>kodo!D70</f>
        <v>Dynaryz AGR</v>
      </c>
      <c r="E70" s="23" t="str">
        <f>kodo!E70</f>
        <v>ダイナライズAGR</v>
      </c>
      <c r="F70" s="33">
        <f>kodo!F70</f>
        <v>50</v>
      </c>
      <c r="G70" s="25">
        <f>kodo!M70</f>
        <v>32.25</v>
      </c>
      <c r="H70" s="25">
        <f>kodo!N70</f>
        <v>0.8539125638299665</v>
      </c>
      <c r="I70" s="26">
        <f>kodo!U70</f>
        <v>27.916666666666668</v>
      </c>
      <c r="J70" s="26">
        <f>kodo!V70</f>
        <v>0.73124703228267685</v>
      </c>
      <c r="K70" s="26">
        <f>kodo!AC70</f>
        <v>43</v>
      </c>
      <c r="L70" s="26">
        <f>kodo!AD70</f>
        <v>0.57735026918962573</v>
      </c>
      <c r="M70" s="26">
        <f>kodo!AK70</f>
        <v>40.833333333333336</v>
      </c>
      <c r="N70" s="26">
        <f>kodo!AL70</f>
        <v>0.23570226039551584</v>
      </c>
      <c r="O70" s="24">
        <f t="shared" si="12"/>
        <v>4.3333333333333321</v>
      </c>
      <c r="P70" s="24">
        <f t="shared" si="13"/>
        <v>2.1666666666666643</v>
      </c>
    </row>
    <row r="71" spans="3:16" x14ac:dyDescent="0.4">
      <c r="C71" s="47"/>
      <c r="D71" s="23" t="str">
        <f>kodo!D71</f>
        <v>Dynaryz ACC</v>
      </c>
      <c r="E71" s="23" t="str">
        <f>kodo!E71</f>
        <v>ダイナライズACC</v>
      </c>
      <c r="F71" s="33">
        <f>kodo!F71</f>
        <v>0</v>
      </c>
      <c r="G71" s="25" t="e">
        <f>kodo!M71</f>
        <v>#DIV/0!</v>
      </c>
      <c r="H71" s="25" t="e">
        <f>kodo!N71</f>
        <v>#DIV/0!</v>
      </c>
      <c r="I71" s="26" t="e">
        <f>kodo!U71</f>
        <v>#DIV/0!</v>
      </c>
      <c r="J71" s="26" t="e">
        <f>kodo!V71</f>
        <v>#DIV/0!</v>
      </c>
      <c r="K71" s="26" t="e">
        <f>kodo!AC71</f>
        <v>#DIV/0!</v>
      </c>
      <c r="L71" s="26" t="e">
        <f>kodo!AD71</f>
        <v>#DIV/0!</v>
      </c>
      <c r="M71" s="26" t="e">
        <f>kodo!AK71</f>
        <v>#DIV/0!</v>
      </c>
      <c r="N71" s="26" t="e">
        <f>kodo!AL71</f>
        <v>#DIV/0!</v>
      </c>
      <c r="O71" s="24" t="e">
        <f t="shared" si="12"/>
        <v>#DIV/0!</v>
      </c>
      <c r="P71" s="24" t="e">
        <f t="shared" si="13"/>
        <v>#DIV/0!</v>
      </c>
    </row>
    <row r="72" spans="3:16" x14ac:dyDescent="0.4">
      <c r="C72" s="47"/>
      <c r="D72" s="23" t="str">
        <f>kodo!D72</f>
        <v>Rhyzer Pro 50</v>
      </c>
      <c r="E72" s="23" t="str">
        <f>kodo!E72</f>
        <v>ライザープロ50</v>
      </c>
      <c r="F72" s="33">
        <f>kodo!F72</f>
        <v>50</v>
      </c>
      <c r="G72" s="25">
        <f>kodo!M72</f>
        <v>31.166666666666668</v>
      </c>
      <c r="H72" s="25">
        <f>kodo!N72</f>
        <v>0.74535599249992979</v>
      </c>
      <c r="I72" s="26">
        <f>kodo!U72</f>
        <v>28.833333333333332</v>
      </c>
      <c r="J72" s="26">
        <f>kodo!V72</f>
        <v>0.5527707983925666</v>
      </c>
      <c r="K72" s="26">
        <f>kodo!AC72</f>
        <v>43.25</v>
      </c>
      <c r="L72" s="26">
        <f>kodo!AD72</f>
        <v>0.47871355387816905</v>
      </c>
      <c r="M72" s="26">
        <f>kodo!AK72</f>
        <v>41.583333333333336</v>
      </c>
      <c r="N72" s="26">
        <f>kodo!AL72</f>
        <v>0.67185481235821243</v>
      </c>
      <c r="O72" s="24">
        <f t="shared" si="12"/>
        <v>2.3333333333333357</v>
      </c>
      <c r="P72" s="24">
        <f t="shared" si="13"/>
        <v>1.6666666666666643</v>
      </c>
    </row>
    <row r="73" spans="3:16" x14ac:dyDescent="0.4">
      <c r="C73" s="47"/>
      <c r="D73" s="23" t="str">
        <f>kodo!D73</f>
        <v>Rhyzer Pro 45</v>
      </c>
      <c r="E73" s="23" t="str">
        <f>kodo!E73</f>
        <v>ライザープロ45</v>
      </c>
      <c r="F73" s="33">
        <f>kodo!F73</f>
        <v>48</v>
      </c>
      <c r="G73" s="25">
        <f>kodo!M73</f>
        <v>28</v>
      </c>
      <c r="H73" s="25">
        <f>kodo!N73</f>
        <v>0.9574271077563381</v>
      </c>
      <c r="I73" s="26">
        <f>kodo!U73</f>
        <v>22.583333333333332</v>
      </c>
      <c r="J73" s="26">
        <f>kodo!V73</f>
        <v>0.5335936864527373</v>
      </c>
      <c r="K73" s="26">
        <f>kodo!AC73</f>
        <v>39</v>
      </c>
      <c r="L73" s="26">
        <f>kodo!AD73</f>
        <v>0.81649658092772603</v>
      </c>
      <c r="M73" s="26">
        <f>kodo!AK73</f>
        <v>33.916666666666664</v>
      </c>
      <c r="N73" s="26">
        <f>kodo!AL73</f>
        <v>0.73124703228267662</v>
      </c>
      <c r="O73" s="24">
        <f t="shared" si="12"/>
        <v>5.4166666666666679</v>
      </c>
      <c r="P73" s="24">
        <f t="shared" si="13"/>
        <v>5.0833333333333357</v>
      </c>
    </row>
    <row r="74" spans="3:16" x14ac:dyDescent="0.4">
      <c r="C74" s="47"/>
      <c r="D74" s="23" t="str">
        <f>kodo!D74</f>
        <v>Golden Tango</v>
      </c>
      <c r="E74" s="23" t="str">
        <f>kodo!E74</f>
        <v>ゴールデンタンゴ</v>
      </c>
      <c r="F74" s="33">
        <f>kodo!F74</f>
        <v>51</v>
      </c>
      <c r="G74" s="25">
        <f>kodo!M74</f>
        <v>27.166666666666668</v>
      </c>
      <c r="H74" s="25">
        <f>kodo!N74</f>
        <v>0.47140452079103162</v>
      </c>
      <c r="I74" s="26">
        <f>kodo!U74</f>
        <v>36.416666666666664</v>
      </c>
      <c r="J74" s="26">
        <f>kodo!V74</f>
        <v>0.53359368645273741</v>
      </c>
      <c r="K74" s="26">
        <f>kodo!AC74</f>
        <v>48.083333333333336</v>
      </c>
      <c r="L74" s="26">
        <f>kodo!AD74</f>
        <v>0.18633899812498245</v>
      </c>
      <c r="M74" s="26">
        <f>kodo!AK74</f>
        <v>49.166666666666664</v>
      </c>
      <c r="N74" s="26">
        <f>kodo!AL74</f>
        <v>0.55277079839256671</v>
      </c>
      <c r="O74" s="24">
        <f t="shared" si="12"/>
        <v>-9.2499999999999964</v>
      </c>
      <c r="P74" s="24">
        <f t="shared" si="13"/>
        <v>-1.0833333333333286</v>
      </c>
    </row>
    <row r="75" spans="3:16" x14ac:dyDescent="0.4">
      <c r="C75" s="47"/>
      <c r="D75" s="23" t="str">
        <f>kodo!D75</f>
        <v>Golden Tango PS</v>
      </c>
      <c r="E75" s="23" t="str">
        <f>kodo!E75</f>
        <v>ゴールデンタンゴPS</v>
      </c>
      <c r="F75" s="33">
        <f>kodo!F75</f>
        <v>0</v>
      </c>
      <c r="G75" s="25" t="e">
        <f>kodo!M75</f>
        <v>#DIV/0!</v>
      </c>
      <c r="H75" s="25" t="e">
        <f>kodo!N75</f>
        <v>#DIV/0!</v>
      </c>
      <c r="I75" s="26" t="e">
        <f>kodo!U75</f>
        <v>#DIV/0!</v>
      </c>
      <c r="J75" s="26" t="e">
        <f>kodo!V75</f>
        <v>#DIV/0!</v>
      </c>
      <c r="K75" s="26" t="e">
        <f>kodo!AC75</f>
        <v>#DIV/0!</v>
      </c>
      <c r="L75" s="26" t="e">
        <f>kodo!AD75</f>
        <v>#DIV/0!</v>
      </c>
      <c r="M75" s="26" t="e">
        <f>kodo!AK75</f>
        <v>#DIV/0!</v>
      </c>
      <c r="N75" s="26" t="e">
        <f>kodo!AL75</f>
        <v>#DIV/0!</v>
      </c>
      <c r="O75" s="24" t="e">
        <f t="shared" si="12"/>
        <v>#DIV/0!</v>
      </c>
      <c r="P75" s="24" t="e">
        <f t="shared" si="13"/>
        <v>#DIV/0!</v>
      </c>
    </row>
    <row r="76" spans="3:16" x14ac:dyDescent="0.4">
      <c r="C76" s="47" t="s">
        <v>333</v>
      </c>
      <c r="D76" s="23" t="str">
        <f>kodo!D76</f>
        <v>Target Pro XD-52.5</v>
      </c>
      <c r="E76" s="23" t="str">
        <f>kodo!E76</f>
        <v>ターゲットプロXD-52.5</v>
      </c>
      <c r="F76" s="33">
        <f>kodo!F76</f>
        <v>54</v>
      </c>
      <c r="G76" s="25">
        <f>kodo!M76</f>
        <v>32.75</v>
      </c>
      <c r="H76" s="25">
        <f>kodo!N76</f>
        <v>1.0307764064044151</v>
      </c>
      <c r="I76" s="26">
        <f>kodo!U76</f>
        <v>27.5</v>
      </c>
      <c r="J76" s="26">
        <f>kodo!V76</f>
        <v>0.40824829046386302</v>
      </c>
      <c r="K76" s="26">
        <f>kodo!AC76</f>
        <v>47.916666666666664</v>
      </c>
      <c r="L76" s="26">
        <f>kodo!AD76</f>
        <v>0.88584548439455413</v>
      </c>
      <c r="M76" s="26">
        <f>kodo!AK76</f>
        <v>43.583333333333336</v>
      </c>
      <c r="N76" s="26">
        <f>kodo!AL76</f>
        <v>0.60667582410670973</v>
      </c>
      <c r="O76" s="24">
        <f t="shared" si="12"/>
        <v>5.25</v>
      </c>
      <c r="P76" s="24">
        <f t="shared" si="13"/>
        <v>4.3333333333333286</v>
      </c>
    </row>
    <row r="77" spans="3:16" x14ac:dyDescent="0.4">
      <c r="C77" s="47"/>
      <c r="D77" s="23" t="str">
        <f>kodo!D77</f>
        <v>Target Pro XD-47.5</v>
      </c>
      <c r="E77" s="23" t="str">
        <f>kodo!E77</f>
        <v>ターゲットプロXD-47.5</v>
      </c>
      <c r="F77" s="33">
        <f>kodo!F77</f>
        <v>49</v>
      </c>
      <c r="G77" s="25">
        <f>kodo!M77</f>
        <v>30</v>
      </c>
      <c r="H77" s="25">
        <f>kodo!N77</f>
        <v>0.9574271077563381</v>
      </c>
      <c r="I77" s="26">
        <f>kodo!U77</f>
        <v>25.166666666666668</v>
      </c>
      <c r="J77" s="26">
        <f>kodo!V77</f>
        <v>0.68718427093627676</v>
      </c>
      <c r="K77" s="26">
        <f>kodo!AC77</f>
        <v>42.833333333333336</v>
      </c>
      <c r="L77" s="26">
        <f>kodo!AD77</f>
        <v>0.74535599249992979</v>
      </c>
      <c r="M77" s="26">
        <f>kodo!AK77</f>
        <v>40</v>
      </c>
      <c r="N77" s="26">
        <f>kodo!AL77</f>
        <v>0.57735026918962573</v>
      </c>
      <c r="O77" s="24">
        <f t="shared" si="12"/>
        <v>4.8333333333333321</v>
      </c>
      <c r="P77" s="24">
        <f t="shared" si="13"/>
        <v>2.8333333333333357</v>
      </c>
    </row>
    <row r="78" spans="3:16" x14ac:dyDescent="0.4">
      <c r="C78" s="47"/>
      <c r="D78" s="23" t="str">
        <f>kodo!D78</f>
        <v>Target Pro GT-X51</v>
      </c>
      <c r="E78" s="23" t="str">
        <f>kodo!E78</f>
        <v>ターゲットプロGT-X51</v>
      </c>
      <c r="F78" s="33">
        <f>kodo!F78</f>
        <v>49</v>
      </c>
      <c r="G78" s="25">
        <f>kodo!M78</f>
        <v>29.75</v>
      </c>
      <c r="H78" s="25">
        <f>kodo!N78</f>
        <v>0.62915286960589578</v>
      </c>
      <c r="I78" s="26">
        <f>kodo!U78</f>
        <v>26.166666666666668</v>
      </c>
      <c r="J78" s="26">
        <f>kodo!V78</f>
        <v>0.47140452079103168</v>
      </c>
      <c r="K78" s="26">
        <f>kodo!AC78</f>
        <v>43.75</v>
      </c>
      <c r="L78" s="26">
        <f>kodo!AD78</f>
        <v>0.69221865524317294</v>
      </c>
      <c r="M78" s="26">
        <f>kodo!AK78</f>
        <v>40.583333333333336</v>
      </c>
      <c r="N78" s="26">
        <f>kodo!AL78</f>
        <v>0.44876373392787539</v>
      </c>
      <c r="O78" s="24">
        <f t="shared" si="12"/>
        <v>3.5833333333333321</v>
      </c>
      <c r="P78" s="24">
        <f t="shared" si="13"/>
        <v>3.1666666666666643</v>
      </c>
    </row>
    <row r="79" spans="3:16" x14ac:dyDescent="0.4">
      <c r="C79" s="47"/>
      <c r="D79" s="23" t="str">
        <f>kodo!D79</f>
        <v>Target Pro GT-H47</v>
      </c>
      <c r="E79" s="23" t="str">
        <f>kodo!E79</f>
        <v>ターゲットプロGT-H47</v>
      </c>
      <c r="F79" s="33">
        <f>kodo!F79</f>
        <v>47</v>
      </c>
      <c r="G79" s="25">
        <f>kodo!M79</f>
        <v>28.416666666666668</v>
      </c>
      <c r="H79" s="25">
        <f>kodo!N79</f>
        <v>1.0573814617041266</v>
      </c>
      <c r="I79" s="26">
        <f>kodo!U79</f>
        <v>24.166666666666668</v>
      </c>
      <c r="J79" s="26">
        <f>kodo!V79</f>
        <v>0.79930525388545326</v>
      </c>
      <c r="K79" s="26">
        <f>kodo!AC79</f>
        <v>40.916666666666664</v>
      </c>
      <c r="L79" s="26">
        <f>kodo!AD79</f>
        <v>0.53359368645273741</v>
      </c>
      <c r="M79" s="26">
        <f>kodo!AK79</f>
        <v>40.333333333333336</v>
      </c>
      <c r="N79" s="26">
        <f>kodo!AL79</f>
        <v>0.68718427093627676</v>
      </c>
      <c r="O79" s="24">
        <f t="shared" si="12"/>
        <v>4.25</v>
      </c>
      <c r="P79" s="24">
        <f t="shared" si="13"/>
        <v>0.5833333333333286</v>
      </c>
    </row>
    <row r="80" spans="3:16" ht="18.75" customHeight="1" x14ac:dyDescent="0.4">
      <c r="C80" s="47" t="s">
        <v>334</v>
      </c>
      <c r="D80" s="23" t="str">
        <f>kodo!D80</f>
        <v>DNA Pro H</v>
      </c>
      <c r="E80" s="23" t="str">
        <f>kodo!E80</f>
        <v>ディーエヌエープロH</v>
      </c>
      <c r="F80" s="33">
        <f>kodo!F80</f>
        <v>51</v>
      </c>
      <c r="G80" s="25">
        <f>kodo!M80</f>
        <v>30.083333333333332</v>
      </c>
      <c r="H80" s="25">
        <f>kodo!N80</f>
        <v>0.67185481235821243</v>
      </c>
      <c r="I80" s="26">
        <f>kodo!U80</f>
        <v>26.333333333333332</v>
      </c>
      <c r="J80" s="26">
        <f>kodo!V80</f>
        <v>0.74535599249992979</v>
      </c>
      <c r="K80" s="26">
        <f>kodo!AC80</f>
        <v>43.5</v>
      </c>
      <c r="L80" s="26">
        <f>kodo!AD80</f>
        <v>0.57735026918962573</v>
      </c>
      <c r="M80" s="26">
        <f>kodo!AK80</f>
        <v>40.75</v>
      </c>
      <c r="N80" s="26">
        <f>kodo!AL80</f>
        <v>0.47871355387816905</v>
      </c>
      <c r="O80" s="24">
        <f t="shared" si="12"/>
        <v>3.75</v>
      </c>
      <c r="P80" s="24">
        <f t="shared" si="13"/>
        <v>2.75</v>
      </c>
    </row>
    <row r="81" spans="3:16" ht="18.75" customHeight="1" x14ac:dyDescent="0.4">
      <c r="C81" s="47"/>
      <c r="D81" s="23" t="str">
        <f>kodo!D81</f>
        <v>DNA Platinum XH</v>
      </c>
      <c r="E81" s="23" t="str">
        <f>kodo!E81</f>
        <v>ディーエヌエープラチナエキストラハード</v>
      </c>
      <c r="F81" s="33">
        <f>kodo!F81</f>
        <v>53</v>
      </c>
      <c r="G81" s="25">
        <f>kodo!M81</f>
        <v>33.583333333333336</v>
      </c>
      <c r="H81" s="25">
        <f>kodo!N81</f>
        <v>0.60667582410670984</v>
      </c>
      <c r="I81" s="26">
        <f>kodo!U81</f>
        <v>30.25</v>
      </c>
      <c r="J81" s="26">
        <f>kodo!V81</f>
        <v>0.75</v>
      </c>
      <c r="K81" s="26">
        <f>kodo!AC81</f>
        <v>46.166666666666664</v>
      </c>
      <c r="L81" s="26">
        <f>kodo!AD81</f>
        <v>0.55277079839256671</v>
      </c>
      <c r="M81" s="26">
        <f>kodo!AK81</f>
        <v>43.666666666666664</v>
      </c>
      <c r="N81" s="26">
        <f>kodo!AL81</f>
        <v>0.47140452079103168</v>
      </c>
      <c r="O81" s="24">
        <f t="shared" si="12"/>
        <v>3.3333333333333357</v>
      </c>
      <c r="P81" s="24">
        <f t="shared" si="13"/>
        <v>2.5</v>
      </c>
    </row>
    <row r="82" spans="3:16" ht="18.75" customHeight="1" x14ac:dyDescent="0.4">
      <c r="C82" s="47"/>
      <c r="D82" s="23" t="str">
        <f>kodo!D82</f>
        <v>DNA Platinum H</v>
      </c>
      <c r="E82" s="23" t="str">
        <f>kodo!E82</f>
        <v>ディーエヌエープラチナ ハード</v>
      </c>
      <c r="F82" s="33">
        <f>kodo!F82</f>
        <v>0</v>
      </c>
      <c r="G82" s="25" t="e">
        <f>kodo!M82</f>
        <v>#DIV/0!</v>
      </c>
      <c r="H82" s="25" t="e">
        <f>kodo!N82</f>
        <v>#DIV/0!</v>
      </c>
      <c r="I82" s="26" t="e">
        <f>kodo!U82</f>
        <v>#DIV/0!</v>
      </c>
      <c r="J82" s="26" t="e">
        <f>kodo!V82</f>
        <v>#DIV/0!</v>
      </c>
      <c r="K82" s="26" t="e">
        <f>kodo!AC82</f>
        <v>#DIV/0!</v>
      </c>
      <c r="L82" s="26" t="e">
        <f>kodo!AD82</f>
        <v>#DIV/0!</v>
      </c>
      <c r="M82" s="26" t="e">
        <f>kodo!AK82</f>
        <v>#DIV/0!</v>
      </c>
      <c r="N82" s="26" t="e">
        <f>kodo!AL82</f>
        <v>#DIV/0!</v>
      </c>
      <c r="O82" s="24" t="e">
        <f t="shared" ref="O82" si="28">G82-I82</f>
        <v>#DIV/0!</v>
      </c>
      <c r="P82" s="24" t="e">
        <f t="shared" ref="P82" si="29">K82-M82</f>
        <v>#DIV/0!</v>
      </c>
    </row>
    <row r="83" spans="3:16" ht="28.5" customHeight="1" x14ac:dyDescent="0.4">
      <c r="C83" s="47"/>
      <c r="D83" s="23" t="str">
        <f>kodo!D83</f>
        <v>DNA Dragon Grip</v>
      </c>
      <c r="E83" s="23" t="str">
        <f>kodo!E83</f>
        <v>ディーエヌエードラゴングリップ</v>
      </c>
      <c r="F83" s="33">
        <f>kodo!F83</f>
        <v>52</v>
      </c>
      <c r="G83" s="25">
        <f>kodo!M83</f>
        <v>31.583333333333332</v>
      </c>
      <c r="H83" s="25">
        <f>kodo!N83</f>
        <v>1.1334558757279536</v>
      </c>
      <c r="I83" s="26">
        <f>kodo!U83</f>
        <v>30.5</v>
      </c>
      <c r="J83" s="26">
        <f>kodo!V83</f>
        <v>0.40824829046386302</v>
      </c>
      <c r="K83" s="26">
        <f>kodo!AC83</f>
        <v>45.5</v>
      </c>
      <c r="L83" s="26">
        <f>kodo!AD83</f>
        <v>1.6583123951776999</v>
      </c>
      <c r="M83" s="26">
        <f>kodo!AK83</f>
        <v>46.916666666666664</v>
      </c>
      <c r="N83" s="26">
        <f>kodo!AL83</f>
        <v>0.34359213546813844</v>
      </c>
      <c r="O83" s="24">
        <f t="shared" ref="O83" si="30">G83-I83</f>
        <v>1.0833333333333321</v>
      </c>
      <c r="P83" s="24">
        <f t="shared" ref="P83" si="31">K83-M83</f>
        <v>-1.4166666666666643</v>
      </c>
    </row>
    <row r="84" spans="3:16" ht="18.75" customHeight="1" x14ac:dyDescent="0.4">
      <c r="C84" s="47" t="s">
        <v>335</v>
      </c>
      <c r="D84" s="23" t="str">
        <f>kodo!D84</f>
        <v>Evolution MX-D</v>
      </c>
      <c r="E84" s="23" t="str">
        <f>kodo!E84</f>
        <v>エヴォリューションMX-D</v>
      </c>
      <c r="F84" s="33">
        <f>kodo!F84</f>
        <v>53</v>
      </c>
      <c r="G84" s="25">
        <f>kodo!M84</f>
        <v>31.5</v>
      </c>
      <c r="H84" s="25">
        <f>kodo!N84</f>
        <v>0.28867513459481287</v>
      </c>
      <c r="I84" s="26">
        <f>kodo!U84</f>
        <v>29.75</v>
      </c>
      <c r="J84" s="26">
        <f>kodo!V84</f>
        <v>0.8539125638299665</v>
      </c>
      <c r="K84" s="26">
        <f>kodo!AC84</f>
        <v>45.583333333333336</v>
      </c>
      <c r="L84" s="26">
        <f>kodo!AD84</f>
        <v>0.34359213546813838</v>
      </c>
      <c r="M84" s="26">
        <f>kodo!AK84</f>
        <v>42.083333333333336</v>
      </c>
      <c r="N84" s="26">
        <f>kodo!AL84</f>
        <v>0.53359368645273741</v>
      </c>
      <c r="O84" s="24">
        <f t="shared" si="12"/>
        <v>1.75</v>
      </c>
      <c r="P84" s="24">
        <f t="shared" si="13"/>
        <v>3.5</v>
      </c>
    </row>
    <row r="85" spans="3:16" ht="18.75" customHeight="1" x14ac:dyDescent="0.4">
      <c r="C85" s="47"/>
      <c r="D85" s="23" t="str">
        <f>kodo!D85</f>
        <v>Evolution MX-P 50°</v>
      </c>
      <c r="E85" s="23" t="str">
        <f>kodo!E85</f>
        <v>エヴォリューションMX-P 50°</v>
      </c>
      <c r="F85" s="33">
        <f>kodo!F85</f>
        <v>50</v>
      </c>
      <c r="G85" s="25">
        <f>kodo!M85</f>
        <v>31.5</v>
      </c>
      <c r="H85" s="25">
        <f>kodo!N85</f>
        <v>0.76376261582597338</v>
      </c>
      <c r="I85" s="26">
        <f>kodo!U85</f>
        <v>30.416666666666668</v>
      </c>
      <c r="J85" s="26">
        <f>kodo!V85</f>
        <v>0.44876373392787533</v>
      </c>
      <c r="K85" s="26">
        <f>kodo!AC85</f>
        <v>45.75</v>
      </c>
      <c r="L85" s="26">
        <f>kodo!AD85</f>
        <v>0.69221865524317294</v>
      </c>
      <c r="M85" s="26">
        <f>kodo!AK85</f>
        <v>44.333333333333336</v>
      </c>
      <c r="N85" s="26">
        <f>kodo!AL85</f>
        <v>0.47140452079103168</v>
      </c>
      <c r="O85" s="24">
        <f t="shared" si="12"/>
        <v>1.0833333333333321</v>
      </c>
      <c r="P85" s="24">
        <f t="shared" si="13"/>
        <v>1.4166666666666643</v>
      </c>
    </row>
    <row r="86" spans="3:16" ht="18.75" customHeight="1" x14ac:dyDescent="0.4">
      <c r="C86" s="47"/>
      <c r="D86" s="23" t="str">
        <f>kodo!D86</f>
        <v>Evolution MX-P</v>
      </c>
      <c r="E86" s="23" t="str">
        <f>kodo!E86</f>
        <v>エヴォリューションMX-P</v>
      </c>
      <c r="F86" s="33">
        <f>kodo!F86</f>
        <v>47</v>
      </c>
      <c r="G86" s="25">
        <f>kodo!M86</f>
        <v>30.833333333333332</v>
      </c>
      <c r="H86" s="25">
        <f>kodo!N86</f>
        <v>1.0671873729054748</v>
      </c>
      <c r="I86" s="26">
        <f>kodo!U86</f>
        <v>23.916666666666668</v>
      </c>
      <c r="J86" s="26">
        <f>kodo!V86</f>
        <v>0.34359213546813838</v>
      </c>
      <c r="K86" s="26">
        <f>kodo!AC86</f>
        <v>42.416666666666664</v>
      </c>
      <c r="L86" s="26">
        <f>kodo!AD86</f>
        <v>0.44876373392787539</v>
      </c>
      <c r="M86" s="26">
        <f>kodo!AK86</f>
        <v>38.666666666666664</v>
      </c>
      <c r="N86" s="26">
        <f>kodo!AL86</f>
        <v>0.47140452079103168</v>
      </c>
      <c r="O86" s="24">
        <f t="shared" si="12"/>
        <v>6.9166666666666643</v>
      </c>
      <c r="P86" s="24">
        <f t="shared" si="13"/>
        <v>3.75</v>
      </c>
    </row>
    <row r="87" spans="3:16" ht="18.75" customHeight="1" x14ac:dyDescent="0.4">
      <c r="C87" s="47"/>
      <c r="D87" s="23" t="str">
        <f>kodo!D87</f>
        <v>Evolution MX-S</v>
      </c>
      <c r="E87" s="23" t="str">
        <f>kodo!E87</f>
        <v>エヴォリューションMX-S</v>
      </c>
      <c r="F87" s="33">
        <f>kodo!F87</f>
        <v>50</v>
      </c>
      <c r="G87" s="25">
        <f>kodo!M87</f>
        <v>31.25</v>
      </c>
      <c r="H87" s="25">
        <f>kodo!N87</f>
        <v>0.47871355387816905</v>
      </c>
      <c r="I87" s="26">
        <f>kodo!U87</f>
        <v>27.083333333333332</v>
      </c>
      <c r="J87" s="26">
        <f>kodo!V87</f>
        <v>0.34359213546813838</v>
      </c>
      <c r="K87" s="26">
        <f>kodo!AC87</f>
        <v>44.666666666666664</v>
      </c>
      <c r="L87" s="26">
        <f>kodo!AD87</f>
        <v>0.47140452079103168</v>
      </c>
      <c r="M87" s="26">
        <f>kodo!AK87</f>
        <v>40.416666666666664</v>
      </c>
      <c r="N87" s="26">
        <f>kodo!AL87</f>
        <v>0.44876373392787539</v>
      </c>
      <c r="O87" s="24">
        <f t="shared" si="12"/>
        <v>4.1666666666666679</v>
      </c>
      <c r="P87" s="24">
        <f t="shared" si="13"/>
        <v>4.25</v>
      </c>
    </row>
    <row r="88" spans="3:16" ht="18.75" customHeight="1" x14ac:dyDescent="0.4">
      <c r="C88" s="47"/>
      <c r="D88" s="23" t="str">
        <f>kodo!D88</f>
        <v>Evolution EL-S</v>
      </c>
      <c r="E88" s="23" t="str">
        <f>kodo!E88</f>
        <v>エヴォリューションEL-S</v>
      </c>
      <c r="F88" s="33">
        <f>kodo!F88</f>
        <v>49</v>
      </c>
      <c r="G88" s="25">
        <f>kodo!M88</f>
        <v>28.75</v>
      </c>
      <c r="H88" s="25">
        <f>kodo!N88</f>
        <v>0.47871355387816905</v>
      </c>
      <c r="I88" s="26">
        <f>kodo!U88</f>
        <v>22.166666666666668</v>
      </c>
      <c r="J88" s="26">
        <f>kodo!V88</f>
        <v>0.5527707983925666</v>
      </c>
      <c r="K88" s="26">
        <f>kodo!AC88</f>
        <v>40.333333333333336</v>
      </c>
      <c r="L88" s="26">
        <f>kodo!AD88</f>
        <v>0.79930525388545326</v>
      </c>
      <c r="M88" s="26">
        <f>kodo!AK88</f>
        <v>36.166666666666664</v>
      </c>
      <c r="N88" s="26">
        <f>kodo!AL88</f>
        <v>0.372677996249965</v>
      </c>
      <c r="O88" s="24">
        <f t="shared" si="12"/>
        <v>6.5833333333333321</v>
      </c>
      <c r="P88" s="24">
        <f t="shared" si="13"/>
        <v>4.1666666666666714</v>
      </c>
    </row>
    <row r="89" spans="3:16" ht="18.75" customHeight="1" x14ac:dyDescent="0.4">
      <c r="C89" s="47"/>
      <c r="D89" s="23" t="str">
        <f>kodo!D89</f>
        <v>5Q-VIP</v>
      </c>
      <c r="E89" s="23" t="str">
        <f>kodo!E89</f>
        <v>ファイブキューヴィップ</v>
      </c>
      <c r="F89" s="33">
        <f>kodo!F89</f>
        <v>50</v>
      </c>
      <c r="G89" s="25">
        <f>kodo!M89</f>
        <v>28.75</v>
      </c>
      <c r="H89" s="25">
        <f>kodo!N89</f>
        <v>0.62915286960589578</v>
      </c>
      <c r="I89" s="26">
        <f>kodo!U89</f>
        <v>21.416666666666668</v>
      </c>
      <c r="J89" s="26">
        <f>kodo!V89</f>
        <v>0.9753916592266354</v>
      </c>
      <c r="K89" s="26">
        <f>kodo!AC89</f>
        <v>36.916666666666664</v>
      </c>
      <c r="L89" s="26">
        <f>kodo!AD89</f>
        <v>0.53359368645273741</v>
      </c>
      <c r="M89" s="26">
        <f>kodo!AK89</f>
        <v>34.666666666666664</v>
      </c>
      <c r="N89" s="26">
        <f>kodo!AL89</f>
        <v>0.79930525388545326</v>
      </c>
      <c r="O89" s="24">
        <f t="shared" si="12"/>
        <v>7.3333333333333321</v>
      </c>
      <c r="P89" s="24">
        <f t="shared" si="13"/>
        <v>2.25</v>
      </c>
    </row>
    <row r="90" spans="3:16" ht="18.75" customHeight="1" x14ac:dyDescent="0.4">
      <c r="C90" s="47"/>
      <c r="D90" s="23" t="str">
        <f>kodo!D90</f>
        <v>Quantum X Pro</v>
      </c>
      <c r="E90" s="23" t="str">
        <f>kodo!E90</f>
        <v>グァンタムエックスプロ</v>
      </c>
      <c r="F90" s="33">
        <f>kodo!F90</f>
        <v>50</v>
      </c>
      <c r="G90" s="25">
        <f>kodo!M90</f>
        <v>27.333333333333332</v>
      </c>
      <c r="H90" s="25">
        <f>kodo!N90</f>
        <v>0.47140452079103168</v>
      </c>
      <c r="I90" s="26">
        <f>kodo!U90</f>
        <v>26.416666666666668</v>
      </c>
      <c r="J90" s="26">
        <f>kodo!V90</f>
        <v>0.44876373392787527</v>
      </c>
      <c r="K90" s="26">
        <f>kodo!AC90</f>
        <v>40.333333333333336</v>
      </c>
      <c r="L90" s="26">
        <f>kodo!AD90</f>
        <v>0.372677996249965</v>
      </c>
      <c r="M90" s="26">
        <f>kodo!AK90</f>
        <v>39.25</v>
      </c>
      <c r="N90" s="26">
        <f>kodo!AL90</f>
        <v>0.62915286960589578</v>
      </c>
      <c r="O90" s="24">
        <f t="shared" si="12"/>
        <v>0.9166666666666643</v>
      </c>
      <c r="P90" s="24">
        <f t="shared" si="13"/>
        <v>1.0833333333333357</v>
      </c>
    </row>
    <row r="91" spans="3:16" ht="18.75" customHeight="1" x14ac:dyDescent="0.4">
      <c r="C91" s="47"/>
      <c r="D91" s="23" t="str">
        <f>kodo!D91</f>
        <v>Quantum X Pro Soft</v>
      </c>
      <c r="E91" s="23" t="str">
        <f>kodo!E91</f>
        <v>グァンタムエックスプロソフト</v>
      </c>
      <c r="F91" s="33">
        <f>kodo!F91</f>
        <v>0</v>
      </c>
      <c r="G91" s="25" t="e">
        <f>kodo!M91</f>
        <v>#DIV/0!</v>
      </c>
      <c r="H91" s="25" t="e">
        <f>kodo!N91</f>
        <v>#DIV/0!</v>
      </c>
      <c r="I91" s="26" t="e">
        <f>kodo!U91</f>
        <v>#DIV/0!</v>
      </c>
      <c r="J91" s="26" t="e">
        <f>kodo!V91</f>
        <v>#DIV/0!</v>
      </c>
      <c r="K91" s="26" t="e">
        <f>kodo!AC91</f>
        <v>#DIV/0!</v>
      </c>
      <c r="L91" s="26" t="e">
        <f>kodo!AD91</f>
        <v>#DIV/0!</v>
      </c>
      <c r="M91" s="26" t="e">
        <f>kodo!AK91</f>
        <v>#DIV/0!</v>
      </c>
      <c r="N91" s="26" t="e">
        <f>kodo!AL91</f>
        <v>#DIV/0!</v>
      </c>
      <c r="O91" s="24" t="e">
        <f t="shared" si="12"/>
        <v>#DIV/0!</v>
      </c>
      <c r="P91" s="24" t="e">
        <f t="shared" si="13"/>
        <v>#DIV/0!</v>
      </c>
    </row>
    <row r="92" spans="3:16" ht="18.75" customHeight="1" x14ac:dyDescent="0.4">
      <c r="C92" s="47"/>
      <c r="D92" s="23" t="str">
        <f>kodo!D92</f>
        <v>Hybrid K1J</v>
      </c>
      <c r="E92" s="23" t="str">
        <f>kodo!E92</f>
        <v>ハイブリッドK1J</v>
      </c>
      <c r="F92" s="33">
        <f>kodo!F92</f>
        <v>50</v>
      </c>
      <c r="G92" s="25">
        <f>kodo!M92</f>
        <v>24.5</v>
      </c>
      <c r="H92" s="25">
        <f>kodo!N92</f>
        <v>0.9574271077563381</v>
      </c>
      <c r="I92" s="26">
        <f>kodo!U92</f>
        <v>30.083333333333332</v>
      </c>
      <c r="J92" s="26">
        <f>kodo!V92</f>
        <v>0.78616509433805026</v>
      </c>
      <c r="K92" s="26">
        <f>kodo!AC92</f>
        <v>42.5</v>
      </c>
      <c r="L92" s="26">
        <f>kodo!AD92</f>
        <v>0.6454972243679028</v>
      </c>
      <c r="M92" s="26">
        <f>kodo!AK92</f>
        <v>43.833333333333336</v>
      </c>
      <c r="N92" s="26">
        <f>kodo!AL92</f>
        <v>0.47140452079103168</v>
      </c>
      <c r="O92" s="24">
        <f t="shared" si="12"/>
        <v>-5.5833333333333321</v>
      </c>
      <c r="P92" s="24">
        <f t="shared" si="13"/>
        <v>-1.3333333333333357</v>
      </c>
    </row>
    <row r="93" spans="3:16" ht="28.5" customHeight="1" x14ac:dyDescent="0.4">
      <c r="C93" s="47"/>
      <c r="D93" s="23" t="str">
        <f>kodo!D93</f>
        <v>Hybrid K3</v>
      </c>
      <c r="E93" s="23" t="str">
        <f>kodo!E93</f>
        <v>ハイブリッドK3</v>
      </c>
      <c r="F93" s="33">
        <f>kodo!F93</f>
        <v>51</v>
      </c>
      <c r="G93" s="25">
        <f>kodo!M93</f>
        <v>28.5</v>
      </c>
      <c r="H93" s="25">
        <f>kodo!N93</f>
        <v>0.40824829046386302</v>
      </c>
      <c r="I93" s="26">
        <f>kodo!U93</f>
        <v>25.333333333333332</v>
      </c>
      <c r="J93" s="26">
        <f>kodo!V93</f>
        <v>0.37267799624996495</v>
      </c>
      <c r="K93" s="26">
        <f>kodo!AC93</f>
        <v>42.166666666666664</v>
      </c>
      <c r="L93" s="26">
        <f>kodo!AD93</f>
        <v>0.37267799624996495</v>
      </c>
      <c r="M93" s="26">
        <f>kodo!AK93</f>
        <v>40.25</v>
      </c>
      <c r="N93" s="26">
        <f>kodo!AL93</f>
        <v>0.62915286960589578</v>
      </c>
      <c r="O93" s="24">
        <f t="shared" ref="O93" si="32">G93-I93</f>
        <v>3.1666666666666679</v>
      </c>
      <c r="P93" s="24">
        <f t="shared" ref="P93" si="33">K93-M93</f>
        <v>1.9166666666666643</v>
      </c>
    </row>
    <row r="94" spans="3:16" x14ac:dyDescent="0.4">
      <c r="C94" s="47" t="s">
        <v>336</v>
      </c>
      <c r="D94" s="23" t="str">
        <f>kodo!D94</f>
        <v>Omega VII Tour i 50</v>
      </c>
      <c r="E94" s="23" t="str">
        <f>kodo!E94</f>
        <v>オメガ7ツアーi50</v>
      </c>
      <c r="F94" s="33">
        <f>kodo!F94</f>
        <v>51</v>
      </c>
      <c r="G94" s="25">
        <f>kodo!M94</f>
        <v>32</v>
      </c>
      <c r="H94" s="25">
        <f>kodo!N94</f>
        <v>0.40824829046386302</v>
      </c>
      <c r="I94" s="26">
        <f>kodo!U94</f>
        <v>28.583333333333332</v>
      </c>
      <c r="J94" s="26">
        <f>kodo!V94</f>
        <v>0.5335936864527373</v>
      </c>
      <c r="K94" s="26">
        <f>kodo!AC94</f>
        <v>43.25</v>
      </c>
      <c r="L94" s="26">
        <f>kodo!AD94</f>
        <v>0.38188130791298669</v>
      </c>
      <c r="M94" s="26">
        <f>kodo!AK94</f>
        <v>41.833333333333336</v>
      </c>
      <c r="N94" s="26">
        <f>kodo!AL94</f>
        <v>0.47140452079103168</v>
      </c>
      <c r="O94" s="24">
        <f t="shared" si="12"/>
        <v>3.4166666666666679</v>
      </c>
      <c r="P94" s="24">
        <f t="shared" si="13"/>
        <v>1.4166666666666643</v>
      </c>
    </row>
    <row r="95" spans="3:16" x14ac:dyDescent="0.4">
      <c r="C95" s="47"/>
      <c r="D95" s="23" t="str">
        <f>kodo!D95</f>
        <v>Omega VII Tour i 48</v>
      </c>
      <c r="E95" s="23" t="str">
        <f>kodo!E95</f>
        <v>オメガ7ツアーi48</v>
      </c>
      <c r="F95" s="33" t="str">
        <f>kodo!F95</f>
        <v>-</v>
      </c>
      <c r="G95" s="25" t="e">
        <f>kodo!M95</f>
        <v>#DIV/0!</v>
      </c>
      <c r="H95" s="25" t="e">
        <f>kodo!N95</f>
        <v>#DIV/0!</v>
      </c>
      <c r="I95" s="26" t="e">
        <f>kodo!U95</f>
        <v>#DIV/0!</v>
      </c>
      <c r="J95" s="26" t="e">
        <f>kodo!V95</f>
        <v>#DIV/0!</v>
      </c>
      <c r="K95" s="26" t="e">
        <f>kodo!AC95</f>
        <v>#DIV/0!</v>
      </c>
      <c r="L95" s="26" t="e">
        <f>kodo!AD95</f>
        <v>#DIV/0!</v>
      </c>
      <c r="M95" s="26" t="e">
        <f>kodo!AK95</f>
        <v>#DIV/0!</v>
      </c>
      <c r="N95" s="26" t="e">
        <f>kodo!AL95</f>
        <v>#DIV/0!</v>
      </c>
      <c r="O95" s="24" t="e">
        <f t="shared" si="12"/>
        <v>#DIV/0!</v>
      </c>
      <c r="P95" s="24" t="e">
        <f t="shared" si="13"/>
        <v>#DIV/0!</v>
      </c>
    </row>
    <row r="96" spans="3:16" x14ac:dyDescent="0.4">
      <c r="C96" s="47"/>
      <c r="D96" s="23" t="str">
        <f>kodo!D96</f>
        <v>Omega VII Tour</v>
      </c>
      <c r="E96" s="23" t="str">
        <f>kodo!E96</f>
        <v>オメガ7ツアー</v>
      </c>
      <c r="F96" s="33">
        <f>kodo!F96</f>
        <v>52</v>
      </c>
      <c r="G96" s="25">
        <f>kodo!M96</f>
        <v>35.083333333333336</v>
      </c>
      <c r="H96" s="25">
        <f>kodo!N96</f>
        <v>1.1334558757279536</v>
      </c>
      <c r="I96" s="26">
        <f>kodo!U96</f>
        <v>29.916666666666668</v>
      </c>
      <c r="J96" s="26">
        <f>kodo!V96</f>
        <v>0.5335936864527373</v>
      </c>
      <c r="K96" s="26">
        <f>kodo!AC96</f>
        <v>49.166666666666664</v>
      </c>
      <c r="L96" s="26">
        <f>kodo!AD96</f>
        <v>0.372677996249965</v>
      </c>
      <c r="M96" s="26">
        <f>kodo!AK96</f>
        <v>48.166666666666664</v>
      </c>
      <c r="N96" s="26">
        <f>kodo!AL96</f>
        <v>0.23570226039551584</v>
      </c>
      <c r="O96" s="24">
        <f t="shared" si="12"/>
        <v>5.1666666666666679</v>
      </c>
      <c r="P96" s="24">
        <f t="shared" si="13"/>
        <v>1</v>
      </c>
    </row>
    <row r="97" spans="3:16" x14ac:dyDescent="0.4">
      <c r="C97" s="47"/>
      <c r="D97" s="23" t="str">
        <f>kodo!D97</f>
        <v>Omega VII Hyper</v>
      </c>
      <c r="E97" s="23" t="str">
        <f>kodo!E97</f>
        <v>オメガ7ハイパー</v>
      </c>
      <c r="F97" s="33">
        <f>kodo!F97</f>
        <v>54</v>
      </c>
      <c r="G97" s="25">
        <f>kodo!M97</f>
        <v>33.916666666666664</v>
      </c>
      <c r="H97" s="25">
        <f>kodo!N97</f>
        <v>0.34359213546813838</v>
      </c>
      <c r="I97" s="26">
        <f>kodo!U97</f>
        <v>29.583333333333332</v>
      </c>
      <c r="J97" s="26">
        <f>kodo!V97</f>
        <v>0.73124703228267685</v>
      </c>
      <c r="K97" s="26">
        <f>kodo!AC97</f>
        <v>46.916666666666664</v>
      </c>
      <c r="L97" s="26">
        <f>kodo!AD97</f>
        <v>0.34359213546813838</v>
      </c>
      <c r="M97" s="26">
        <f>kodo!AK97</f>
        <v>46</v>
      </c>
      <c r="N97" s="26">
        <f>kodo!AL97</f>
        <v>0.5</v>
      </c>
      <c r="O97" s="24">
        <f t="shared" si="12"/>
        <v>4.3333333333333321</v>
      </c>
      <c r="P97" s="24">
        <f t="shared" si="13"/>
        <v>0.9166666666666643</v>
      </c>
    </row>
    <row r="98" spans="3:16" x14ac:dyDescent="0.4">
      <c r="C98" s="47"/>
      <c r="D98" s="23" t="str">
        <f>kodo!D98</f>
        <v>Omega VII China Ying</v>
      </c>
      <c r="E98" s="23" t="str">
        <f>kodo!E98</f>
        <v>オメガ7チャイナ影</v>
      </c>
      <c r="F98" s="33">
        <f>kodo!F98</f>
        <v>57</v>
      </c>
      <c r="G98" s="25">
        <f>kodo!M98</f>
        <v>34.25</v>
      </c>
      <c r="H98" s="25">
        <f>kodo!N98</f>
        <v>0.80363756341607961</v>
      </c>
      <c r="I98" s="26">
        <f>kodo!U98</f>
        <v>32.583333333333336</v>
      </c>
      <c r="J98" s="26">
        <f>kodo!V98</f>
        <v>0.67185481235821232</v>
      </c>
      <c r="K98" s="26">
        <f>kodo!AC98</f>
        <v>50.5</v>
      </c>
      <c r="L98" s="26">
        <f>kodo!AD98</f>
        <v>0.40824829046386302</v>
      </c>
      <c r="M98" s="26">
        <f>kodo!AK98</f>
        <v>50.333333333333336</v>
      </c>
      <c r="N98" s="26">
        <f>kodo!AL98</f>
        <v>0.37267799624996495</v>
      </c>
      <c r="O98" s="24">
        <f t="shared" si="12"/>
        <v>1.6666666666666643</v>
      </c>
      <c r="P98" s="24">
        <f t="shared" si="13"/>
        <v>0.1666666666666643</v>
      </c>
    </row>
    <row r="99" spans="3:16" x14ac:dyDescent="0.4">
      <c r="C99" s="47"/>
      <c r="D99" s="23" t="str">
        <f>kodo!D99</f>
        <v>Omega VII Pro</v>
      </c>
      <c r="E99" s="23" t="str">
        <f>kodo!E99</f>
        <v>オメガ7プロ</v>
      </c>
      <c r="F99" s="33">
        <f>kodo!F99</f>
        <v>49</v>
      </c>
      <c r="G99" s="25">
        <f>kodo!M99</f>
        <v>29.916666666666668</v>
      </c>
      <c r="H99" s="25">
        <f>kodo!N99</f>
        <v>0.73124703228267685</v>
      </c>
      <c r="I99" s="26">
        <f>kodo!U99</f>
        <v>22.833333333333332</v>
      </c>
      <c r="J99" s="26">
        <f>kodo!V99</f>
        <v>1.0671873729054748</v>
      </c>
      <c r="K99" s="26">
        <f>kodo!AC99</f>
        <v>39.75</v>
      </c>
      <c r="L99" s="26">
        <f>kodo!AD99</f>
        <v>1.4648663192705789</v>
      </c>
      <c r="M99" s="26">
        <f>kodo!AK99</f>
        <v>35.166666666666664</v>
      </c>
      <c r="N99" s="26">
        <f>kodo!AL99</f>
        <v>0.23570226039551584</v>
      </c>
      <c r="O99" s="24">
        <f t="shared" si="12"/>
        <v>7.0833333333333357</v>
      </c>
      <c r="P99" s="24">
        <f t="shared" si="13"/>
        <v>4.5833333333333357</v>
      </c>
    </row>
    <row r="100" spans="3:16" x14ac:dyDescent="0.4">
      <c r="C100" s="47"/>
      <c r="D100" s="23" t="str">
        <f>kodo!D100</f>
        <v>Omega V Tour DF</v>
      </c>
      <c r="E100" s="23" t="str">
        <f>kodo!E100</f>
        <v>オメガ5ツアーDF</v>
      </c>
      <c r="F100" s="33">
        <f>kodo!F100</f>
        <v>51</v>
      </c>
      <c r="G100" s="25">
        <f>kodo!M100</f>
        <v>28.166666666666668</v>
      </c>
      <c r="H100" s="25">
        <f>kodo!N100</f>
        <v>1.1785113019775793</v>
      </c>
      <c r="I100" s="26">
        <f>kodo!U100</f>
        <v>24.666666666666668</v>
      </c>
      <c r="J100" s="26">
        <f>kodo!V100</f>
        <v>1.1785113019775793</v>
      </c>
      <c r="K100" s="26">
        <f>kodo!AC100</f>
        <v>38.666666666666664</v>
      </c>
      <c r="L100" s="26">
        <f>kodo!AD100</f>
        <v>0.62360956446232352</v>
      </c>
      <c r="M100" s="26">
        <f>kodo!AK100</f>
        <v>36.083333333333336</v>
      </c>
      <c r="N100" s="26">
        <f>kodo!AL100</f>
        <v>0.88584548439455402</v>
      </c>
      <c r="O100" s="24">
        <f t="shared" si="12"/>
        <v>3.5</v>
      </c>
      <c r="P100" s="24">
        <f t="shared" si="13"/>
        <v>2.5833333333333286</v>
      </c>
    </row>
    <row r="101" spans="3:16" x14ac:dyDescent="0.4">
      <c r="C101" s="47"/>
      <c r="D101" s="23" t="str">
        <f>kodo!D101</f>
        <v>Jekyll &amp; Hyde H52.5</v>
      </c>
      <c r="E101" s="23" t="str">
        <f>kodo!E101</f>
        <v>ジキル&amp;ハイドH52.5</v>
      </c>
      <c r="F101" s="33">
        <v>49</v>
      </c>
      <c r="G101" s="25">
        <f>kodo!M101</f>
        <v>33.416666666666664</v>
      </c>
      <c r="H101" s="25">
        <f>kodo!N101</f>
        <v>1.7658016750347574</v>
      </c>
      <c r="I101" s="26">
        <f>kodo!U101</f>
        <v>29.333333333333332</v>
      </c>
      <c r="J101" s="26">
        <f>kodo!V101</f>
        <v>0.47140452079103162</v>
      </c>
      <c r="K101" s="26">
        <f>kodo!AC101</f>
        <v>45.5</v>
      </c>
      <c r="L101" s="26">
        <f>kodo!AD101</f>
        <v>0.5</v>
      </c>
      <c r="M101" s="26">
        <f>kodo!AK101</f>
        <v>44.916666666666664</v>
      </c>
      <c r="N101" s="26">
        <f>kodo!AL101</f>
        <v>0.73124703228267685</v>
      </c>
      <c r="O101" s="24">
        <f t="shared" si="12"/>
        <v>4.0833333333333321</v>
      </c>
      <c r="P101" s="24">
        <f t="shared" si="13"/>
        <v>0.5833333333333357</v>
      </c>
    </row>
    <row r="102" spans="3:16" x14ac:dyDescent="0.4">
      <c r="C102" s="47"/>
      <c r="D102" s="23" t="str">
        <f>kodo!D102</f>
        <v>Vega DEF</v>
      </c>
      <c r="E102" s="23" t="str">
        <f>kodo!E102</f>
        <v>ヴェガDEF</v>
      </c>
      <c r="F102" s="33">
        <f>kodo!F102</f>
        <v>55</v>
      </c>
      <c r="G102" s="25">
        <f>kodo!M102</f>
        <v>31.916666666666668</v>
      </c>
      <c r="H102" s="25">
        <f>kodo!N102</f>
        <v>0.5335936864527373</v>
      </c>
      <c r="I102" s="26">
        <f>kodo!U102</f>
        <v>39.083333333333336</v>
      </c>
      <c r="J102" s="26">
        <f>kodo!V102</f>
        <v>0.53359368645273741</v>
      </c>
      <c r="K102" s="26">
        <f>kodo!AC102</f>
        <v>51.916666666666664</v>
      </c>
      <c r="L102" s="26">
        <f>kodo!AD102</f>
        <v>0.67185481235821243</v>
      </c>
      <c r="M102" s="26">
        <f>kodo!AK102</f>
        <v>52.666666666666664</v>
      </c>
      <c r="N102" s="26">
        <f>kodo!AL102</f>
        <v>0.55277079839256671</v>
      </c>
      <c r="O102" s="24">
        <f t="shared" ref="O102" si="34">G102-I102</f>
        <v>-7.1666666666666679</v>
      </c>
      <c r="P102" s="24">
        <f t="shared" ref="P102" si="35">K102-M102</f>
        <v>-0.75</v>
      </c>
    </row>
    <row r="103" spans="3:16" x14ac:dyDescent="0.4">
      <c r="C103" s="47"/>
      <c r="D103" s="23" t="str">
        <f>kodo!D103</f>
        <v>Vega Tour</v>
      </c>
      <c r="E103" s="23" t="str">
        <f>kodo!E103</f>
        <v>ヴェガツアー</v>
      </c>
      <c r="F103" s="33">
        <f>kodo!F103</f>
        <v>48</v>
      </c>
      <c r="G103" s="25">
        <f>kodo!M103</f>
        <v>29.666666666666668</v>
      </c>
      <c r="H103" s="25">
        <f>kodo!N103</f>
        <v>0.47140452079103162</v>
      </c>
      <c r="I103" s="26">
        <f>kodo!U103</f>
        <v>26.5</v>
      </c>
      <c r="J103" s="26">
        <f>kodo!V103</f>
        <v>0.76376261582597338</v>
      </c>
      <c r="K103" s="26">
        <f>kodo!AC103</f>
        <v>40.583333333333336</v>
      </c>
      <c r="L103" s="26">
        <f>kodo!AD103</f>
        <v>0.53359368645273741</v>
      </c>
      <c r="M103" s="26">
        <f>kodo!AK103</f>
        <v>38.25</v>
      </c>
      <c r="N103" s="26">
        <f>kodo!AL103</f>
        <v>1.1086778913041726</v>
      </c>
      <c r="O103" s="24">
        <f t="shared" si="12"/>
        <v>3.1666666666666679</v>
      </c>
      <c r="P103" s="24">
        <f t="shared" si="13"/>
        <v>2.3333333333333357</v>
      </c>
    </row>
    <row r="104" spans="3:16" x14ac:dyDescent="0.4">
      <c r="C104" s="47"/>
      <c r="D104" s="23" t="str">
        <f>kodo!D104</f>
        <v>Vega X</v>
      </c>
      <c r="E104" s="23" t="str">
        <f>kodo!E104</f>
        <v>ヴェガテン</v>
      </c>
      <c r="F104" s="33">
        <f>kodo!F104</f>
        <v>52</v>
      </c>
      <c r="G104" s="25">
        <f>kodo!M104</f>
        <v>30.333333333333332</v>
      </c>
      <c r="H104" s="25">
        <f>kodo!N104</f>
        <v>0.47140452079103162</v>
      </c>
      <c r="I104" s="26">
        <f>kodo!U104</f>
        <v>25.583333333333332</v>
      </c>
      <c r="J104" s="26">
        <f>kodo!V104</f>
        <v>0.5335936864527373</v>
      </c>
      <c r="K104" s="26">
        <f>kodo!AC104</f>
        <v>43</v>
      </c>
      <c r="L104" s="26">
        <f>kodo!AD104</f>
        <v>0.5</v>
      </c>
      <c r="M104" s="26">
        <f>kodo!AK104</f>
        <v>39.083333333333336</v>
      </c>
      <c r="N104" s="26">
        <f>kodo!AL104</f>
        <v>0.67185481235821243</v>
      </c>
      <c r="O104" s="24">
        <f t="shared" ref="O104:O105" si="36">G104-I104</f>
        <v>4.75</v>
      </c>
      <c r="P104" s="24">
        <f t="shared" ref="P104:P105" si="37">K104-M104</f>
        <v>3.9166666666666643</v>
      </c>
    </row>
    <row r="105" spans="3:16" ht="31.5" x14ac:dyDescent="0.4">
      <c r="C105" s="46" t="s">
        <v>337</v>
      </c>
      <c r="D105" s="23" t="str">
        <f>kodo!D105</f>
        <v>Hurricane NEO III Blue Sponge  39°2.15 mm</v>
      </c>
      <c r="E105" s="23" t="str">
        <f>kodo!E105</f>
        <v>省チーム用キョウヒョウNEO3 39°2.15 mm</v>
      </c>
      <c r="F105" s="33">
        <f>kodo!F105</f>
        <v>47</v>
      </c>
      <c r="G105" s="25">
        <f>kodo!M105</f>
        <v>30.833333333333332</v>
      </c>
      <c r="H105" s="25">
        <f>kodo!N105</f>
        <v>0.94280904158206336</v>
      </c>
      <c r="I105" s="26">
        <f>kodo!U105</f>
        <v>30.25</v>
      </c>
      <c r="J105" s="26">
        <f>kodo!V105</f>
        <v>0.98952850725315977</v>
      </c>
      <c r="K105" s="26">
        <f>kodo!AC105</f>
        <v>40.083333333333336</v>
      </c>
      <c r="L105" s="26">
        <f>kodo!AD105</f>
        <v>0.34359213546813838</v>
      </c>
      <c r="M105" s="26">
        <f>kodo!AK105</f>
        <v>38.333333333333336</v>
      </c>
      <c r="N105" s="26">
        <f>kodo!AL105</f>
        <v>0.47140452079103168</v>
      </c>
      <c r="O105" s="24">
        <f t="shared" si="36"/>
        <v>0.58333333333333215</v>
      </c>
      <c r="P105" s="24">
        <f t="shared" si="37"/>
        <v>1.75</v>
      </c>
    </row>
    <row r="106" spans="3:16" ht="31.5" x14ac:dyDescent="0.4">
      <c r="C106" s="46"/>
      <c r="D106" s="23" t="str">
        <f>kodo!D106</f>
        <v>Hurricane NEO III Blue Sponge 39°、2.15 mm</v>
      </c>
      <c r="E106" s="23" t="str">
        <f>kodo!E106</f>
        <v>国チーム用キョウヒョウ</v>
      </c>
      <c r="F106" s="33">
        <f>kodo!F106</f>
        <v>48</v>
      </c>
      <c r="G106" s="25">
        <f>kodo!M106</f>
        <v>36.916666666666664</v>
      </c>
      <c r="H106" s="25">
        <f>kodo!N106</f>
        <v>0.93169499062491223</v>
      </c>
      <c r="I106" s="26">
        <f>kodo!U106</f>
        <v>38.166666666666664</v>
      </c>
      <c r="J106" s="26">
        <f>kodo!V106</f>
        <v>0.372677996249965</v>
      </c>
      <c r="K106" s="26">
        <f>kodo!AC106</f>
        <v>51.083333333333336</v>
      </c>
      <c r="L106" s="26">
        <f>kodo!AD106</f>
        <v>0.60667582410670984</v>
      </c>
      <c r="M106" s="26">
        <f>kodo!AK106</f>
        <v>52.083333333333336</v>
      </c>
      <c r="N106" s="26">
        <f>kodo!AL106</f>
        <v>0.34359213546813844</v>
      </c>
      <c r="O106" s="24">
        <f t="shared" ref="O106" si="38">G106-I106</f>
        <v>-1.25</v>
      </c>
      <c r="P106" s="24">
        <f t="shared" ref="P106" si="39">K106-M106</f>
        <v>-1</v>
      </c>
    </row>
    <row r="107" spans="3:16" ht="31.5" x14ac:dyDescent="0.4">
      <c r="C107" s="46"/>
      <c r="D107" s="23" t="str">
        <f>kodo!D107</f>
        <v>Hurricane NEO II、40°、2.2 mm</v>
      </c>
      <c r="E107" s="23" t="str">
        <f>kodo!E107</f>
        <v>普狂NEO2、40°、2.2 mm</v>
      </c>
      <c r="F107" s="33">
        <f>kodo!F107</f>
        <v>51</v>
      </c>
      <c r="G107" s="25">
        <f>kodo!M107</f>
        <v>31.5</v>
      </c>
      <c r="H107" s="25">
        <f>kodo!N107</f>
        <v>0.76376261582597338</v>
      </c>
      <c r="I107" s="26">
        <f>kodo!U107</f>
        <v>35</v>
      </c>
      <c r="J107" s="26">
        <f>kodo!V107</f>
        <v>0.76376261582597338</v>
      </c>
      <c r="K107" s="26">
        <f>kodo!AC107</f>
        <v>48.083333333333336</v>
      </c>
      <c r="L107" s="26">
        <f>kodo!AD107</f>
        <v>0.53359368645273741</v>
      </c>
      <c r="M107" s="26">
        <f>kodo!AK107</f>
        <v>48.166666666666664</v>
      </c>
      <c r="N107" s="26">
        <f>kodo!AL107</f>
        <v>0.55277079839256671</v>
      </c>
      <c r="O107" s="24">
        <f t="shared" ref="O107:O108" si="40">G107-I107</f>
        <v>-3.5</v>
      </c>
      <c r="P107" s="24">
        <f t="shared" ref="P107:P108" si="41">K107-M107</f>
        <v>-8.3333333333328596E-2</v>
      </c>
    </row>
    <row r="108" spans="3:16" ht="31.5" x14ac:dyDescent="0.4">
      <c r="C108" s="46"/>
      <c r="D108" s="23" t="str">
        <f>kodo!D108</f>
        <v>Hurricane NEO III、41°、2.2 mm</v>
      </c>
      <c r="E108" s="23" t="str">
        <f>kodo!E108</f>
        <v>普狂NEO3、41°、2.2 mm</v>
      </c>
      <c r="F108" s="33">
        <f>kodo!F108</f>
        <v>51</v>
      </c>
      <c r="G108" s="25">
        <f>kodo!M108</f>
        <v>31.583333333333332</v>
      </c>
      <c r="H108" s="25">
        <f>kodo!N108</f>
        <v>0.44876373392787533</v>
      </c>
      <c r="I108" s="26">
        <f>kodo!U108</f>
        <v>33.916666666666664</v>
      </c>
      <c r="J108" s="26">
        <f>kodo!V108</f>
        <v>0.67185481235821243</v>
      </c>
      <c r="K108" s="26">
        <f>kodo!AC108</f>
        <v>46.666666666666664</v>
      </c>
      <c r="L108" s="26">
        <f>kodo!AD108</f>
        <v>0.37267799624996495</v>
      </c>
      <c r="M108" s="26">
        <f>kodo!AK108</f>
        <v>47.833333333333336</v>
      </c>
      <c r="N108" s="26">
        <f>kodo!AL108</f>
        <v>0.23570226039551584</v>
      </c>
      <c r="O108" s="24">
        <f t="shared" si="40"/>
        <v>-2.3333333333333321</v>
      </c>
      <c r="P108" s="24">
        <f t="shared" si="41"/>
        <v>-1.1666666666666714</v>
      </c>
    </row>
    <row r="109" spans="3:16" x14ac:dyDescent="0.4">
      <c r="C109" s="46" t="s">
        <v>348</v>
      </c>
      <c r="D109" s="23" t="str">
        <f>kodo!D109</f>
        <v>NEXXUS EL PRO 53</v>
      </c>
      <c r="E109" s="23" t="str">
        <f>kodo!E109</f>
        <v>ネクサスELプロ53</v>
      </c>
      <c r="F109" s="33">
        <f>kodo!F109</f>
        <v>50</v>
      </c>
      <c r="G109" s="25">
        <f>kodo!M109</f>
        <v>31.583333333333332</v>
      </c>
      <c r="H109" s="25">
        <f>kodo!N109</f>
        <v>0.93169499062491234</v>
      </c>
      <c r="I109" s="26">
        <f>kodo!U109</f>
        <v>30.5</v>
      </c>
      <c r="J109" s="26">
        <f>kodo!V109</f>
        <v>0.70710678118654757</v>
      </c>
      <c r="K109" s="26">
        <f>kodo!AC109</f>
        <v>46.833333333333336</v>
      </c>
      <c r="L109" s="26">
        <f>kodo!AD109</f>
        <v>0.68718427093627676</v>
      </c>
      <c r="M109" s="26">
        <f>kodo!AK109</f>
        <v>45.583333333333336</v>
      </c>
      <c r="N109" s="26">
        <f>kodo!AL109</f>
        <v>0.78616509433805026</v>
      </c>
      <c r="O109" s="24">
        <f t="shared" ref="O109:O111" si="42">G109-I109</f>
        <v>1.0833333333333321</v>
      </c>
      <c r="P109" s="24">
        <f t="shared" ref="P109:P111" si="43">K109-M109</f>
        <v>1.25</v>
      </c>
    </row>
    <row r="110" spans="3:16" x14ac:dyDescent="0.4">
      <c r="C110" s="46"/>
      <c r="D110" s="23" t="str">
        <f>kodo!D110</f>
        <v>CODEXX EF Pro 54</v>
      </c>
      <c r="E110" s="23" t="str">
        <f>kodo!E110</f>
        <v>コーデックスEFプロ54</v>
      </c>
      <c r="F110" s="33">
        <f>kodo!F108</f>
        <v>51</v>
      </c>
      <c r="G110" s="25">
        <f>kodo!M110</f>
        <v>29.5</v>
      </c>
      <c r="H110" s="25">
        <f>kodo!N110</f>
        <v>0.57735026918962573</v>
      </c>
      <c r="I110" s="26">
        <f>kodo!U110</f>
        <v>36.75</v>
      </c>
      <c r="J110" s="26">
        <f>kodo!V110</f>
        <v>0.69221865524317294</v>
      </c>
      <c r="K110" s="26">
        <f>kodo!AC110</f>
        <v>48.25</v>
      </c>
      <c r="L110" s="26">
        <f>kodo!AD110</f>
        <v>0.38188130791298669</v>
      </c>
      <c r="M110" s="26">
        <f>kodo!AK110</f>
        <v>49.5</v>
      </c>
      <c r="N110" s="26">
        <f>kodo!AL110</f>
        <v>0.28867513459481287</v>
      </c>
      <c r="O110" s="24">
        <f t="shared" si="42"/>
        <v>-7.25</v>
      </c>
      <c r="P110" s="24">
        <f t="shared" si="43"/>
        <v>-1.25</v>
      </c>
    </row>
    <row r="111" spans="3:16" x14ac:dyDescent="0.4">
      <c r="C111" s="46"/>
      <c r="D111" s="23" t="str">
        <f>kodo!D111</f>
        <v>NEXXUS XT PRO 50</v>
      </c>
      <c r="E111" s="23" t="str">
        <f>kodo!E111</f>
        <v>ネクサスXTプロ50</v>
      </c>
      <c r="F111" s="33">
        <f>kodo!F111</f>
        <v>50</v>
      </c>
      <c r="G111" s="25">
        <f>kodo!M111</f>
        <v>29.833333333333332</v>
      </c>
      <c r="H111" s="25">
        <f>kodo!N111</f>
        <v>1.1055415967851334</v>
      </c>
      <c r="I111" s="26">
        <f>kodo!U111</f>
        <v>26.833333333333332</v>
      </c>
      <c r="J111" s="26">
        <f>kodo!V111</f>
        <v>1.3437096247164249</v>
      </c>
      <c r="K111" s="26">
        <f>kodo!AC111</f>
        <v>43.333333333333336</v>
      </c>
      <c r="L111" s="26">
        <f>kodo!AD111</f>
        <v>0.62360956446232352</v>
      </c>
      <c r="M111" s="26">
        <f>kodo!AK111</f>
        <v>40.5</v>
      </c>
      <c r="N111" s="26">
        <f>kodo!AL111</f>
        <v>1.1902380714238083</v>
      </c>
      <c r="O111" s="24">
        <f t="shared" si="42"/>
        <v>3</v>
      </c>
      <c r="P111" s="24">
        <f t="shared" si="43"/>
        <v>2.8333333333333357</v>
      </c>
    </row>
    <row r="112" spans="3:16" ht="31.5" x14ac:dyDescent="0.4">
      <c r="C112" s="46"/>
      <c r="D112" s="23" t="str">
        <f>kodo!D112</f>
        <v>NEXXUS EL PRO 53 Super Select</v>
      </c>
      <c r="E112" s="23" t="str">
        <f>kodo!E112</f>
        <v>ネクサスELプロ53 スーパーセレクト</v>
      </c>
      <c r="F112" s="33">
        <f>kodo!F112</f>
        <v>50</v>
      </c>
      <c r="G112" s="25">
        <f>kodo!M112</f>
        <v>31.833333333333332</v>
      </c>
      <c r="H112" s="25">
        <f>kodo!N112</f>
        <v>0.37267799624996489</v>
      </c>
      <c r="I112" s="26">
        <f>kodo!U112</f>
        <v>27.916666666666668</v>
      </c>
      <c r="J112" s="26">
        <f>kodo!V112</f>
        <v>0.34359213546813838</v>
      </c>
      <c r="K112" s="26">
        <f>kodo!AC112</f>
        <v>44.333333333333336</v>
      </c>
      <c r="L112" s="26">
        <f>kodo!AD112</f>
        <v>0.47140452079103168</v>
      </c>
      <c r="M112" s="26">
        <f>kodo!AK112</f>
        <v>42.333333333333336</v>
      </c>
      <c r="N112" s="26">
        <f>kodo!AL112</f>
        <v>0.372677996249965</v>
      </c>
      <c r="O112" s="24">
        <f t="shared" ref="O112" si="44">G112-I112</f>
        <v>3.9166666666666643</v>
      </c>
      <c r="P112" s="24">
        <f t="shared" ref="P112" si="45">K112-M112</f>
        <v>2</v>
      </c>
    </row>
    <row r="113" spans="2:16" x14ac:dyDescent="0.4">
      <c r="B113" t="s">
        <v>350</v>
      </c>
      <c r="C113" s="46" t="s">
        <v>349</v>
      </c>
      <c r="D113" s="23" t="str">
        <f>kodo!D113</f>
        <v>Moon Blue Sponge</v>
      </c>
      <c r="E113" s="23" t="str">
        <f>kodo!E113</f>
        <v>月ブルースポンジ</v>
      </c>
      <c r="F113" s="33">
        <f>kodo!F113</f>
        <v>51</v>
      </c>
      <c r="G113" s="25">
        <f>kodo!M113</f>
        <v>30.916666666666668</v>
      </c>
      <c r="H113" s="25">
        <f>kodo!N113</f>
        <v>0.60667582410670984</v>
      </c>
      <c r="I113" s="26">
        <f>kodo!U113</f>
        <v>34.416666666666664</v>
      </c>
      <c r="J113" s="26">
        <f>kodo!V113</f>
        <v>1.0573814617041266</v>
      </c>
      <c r="K113" s="26">
        <f>kodo!AC113</f>
        <v>49.583333333333336</v>
      </c>
      <c r="L113" s="26">
        <f>kodo!AD113</f>
        <v>0.44876373392787539</v>
      </c>
      <c r="M113" s="26">
        <f>kodo!AK113</f>
        <v>50.333333333333336</v>
      </c>
      <c r="N113" s="26">
        <f>kodo!AL113</f>
        <v>0.47140452079103168</v>
      </c>
      <c r="O113" s="24">
        <f t="shared" ref="O113" si="46">G113-I113</f>
        <v>-3.4999999999999964</v>
      </c>
      <c r="P113" s="24">
        <f t="shared" ref="P113" si="47">K113-M113</f>
        <v>-0.75</v>
      </c>
    </row>
    <row r="114" spans="2:16" x14ac:dyDescent="0.4">
      <c r="B114" t="s">
        <v>353</v>
      </c>
      <c r="C114" s="46"/>
      <c r="D114" s="23" t="str">
        <f>kodo!D114</f>
        <v>Jupiter II Blue Sponge</v>
      </c>
      <c r="E114" s="23" t="str">
        <f>kodo!E114</f>
        <v>木星IIブルースポンジ</v>
      </c>
      <c r="F114" s="33">
        <f>kodo!F114</f>
        <v>52</v>
      </c>
      <c r="G114" s="25">
        <f>kodo!M114</f>
        <v>32.75</v>
      </c>
      <c r="H114" s="25">
        <f>kodo!N114</f>
        <v>0.90138781886599728</v>
      </c>
      <c r="I114" s="26">
        <f>kodo!U114</f>
        <v>38.333333333333336</v>
      </c>
      <c r="J114" s="26">
        <f>kodo!V114</f>
        <v>0.47140452079103168</v>
      </c>
      <c r="K114" s="26">
        <f>kodo!AC114</f>
        <v>51.666666666666664</v>
      </c>
      <c r="L114" s="26">
        <f>kodo!AD114</f>
        <v>0.55277079839256671</v>
      </c>
      <c r="M114" s="26">
        <f>kodo!AK114</f>
        <v>51.666666666666664</v>
      </c>
      <c r="N114" s="26">
        <f>kodo!AL114</f>
        <v>0.47140452079103168</v>
      </c>
      <c r="O114" s="24">
        <f t="shared" ref="O114" si="48">G114-I114</f>
        <v>-5.5833333333333357</v>
      </c>
      <c r="P114" s="24">
        <f t="shared" ref="P114" si="49">K114-M114</f>
        <v>0</v>
      </c>
    </row>
    <row r="115" spans="2:16" x14ac:dyDescent="0.4">
      <c r="B115" t="s">
        <v>356</v>
      </c>
      <c r="C115" s="46"/>
      <c r="D115" s="23" t="str">
        <f>kodo!D115</f>
        <v>Venus Blue Sponge</v>
      </c>
      <c r="E115" s="23" t="str">
        <f>kodo!E115</f>
        <v>金星ブルースポンジ</v>
      </c>
      <c r="F115" s="33">
        <f>kodo!F115</f>
        <v>50</v>
      </c>
      <c r="G115" s="25">
        <f>kodo!M115</f>
        <v>32.583333333333336</v>
      </c>
      <c r="H115" s="25">
        <f>kodo!N115</f>
        <v>0.44876373392787533</v>
      </c>
      <c r="I115" s="26">
        <f>kodo!U115</f>
        <v>35.5</v>
      </c>
      <c r="J115" s="26">
        <f>kodo!V115</f>
        <v>0.5</v>
      </c>
      <c r="K115" s="26">
        <f>kodo!AC115</f>
        <v>51.416666666666664</v>
      </c>
      <c r="L115" s="26">
        <f>kodo!AD115</f>
        <v>0.73124703228267685</v>
      </c>
      <c r="M115" s="26">
        <f>kodo!AK115</f>
        <v>51</v>
      </c>
      <c r="N115" s="26">
        <f>kodo!AL115</f>
        <v>0.28867513459481287</v>
      </c>
      <c r="O115" s="24">
        <f t="shared" ref="O115:O116" si="50">G115-I115</f>
        <v>-2.9166666666666643</v>
      </c>
      <c r="P115" s="24">
        <f t="shared" ref="P115:P116" si="51">K115-M115</f>
        <v>0.4166666666666643</v>
      </c>
    </row>
    <row r="116" spans="2:16" x14ac:dyDescent="0.4">
      <c r="B116" t="s">
        <v>356</v>
      </c>
      <c r="D116" s="23" t="str">
        <f>kodo!D116</f>
        <v>Dianchi</v>
      </c>
      <c r="E116" s="23" t="str">
        <f>kodo!E116</f>
        <v>ディアンチ</v>
      </c>
      <c r="F116" s="33">
        <f>kodo!F116</f>
        <v>53</v>
      </c>
      <c r="G116" s="25">
        <f>kodo!M116</f>
        <v>36.5</v>
      </c>
      <c r="H116" s="25">
        <f>kodo!N116</f>
        <v>0.57735026918962573</v>
      </c>
      <c r="I116" s="26">
        <f>kodo!U116</f>
        <v>42.75</v>
      </c>
      <c r="J116" s="26">
        <f>kodo!V116</f>
        <v>0.62915286960589578</v>
      </c>
      <c r="K116" s="26">
        <f>kodo!AC116</f>
        <v>52.5</v>
      </c>
      <c r="L116" s="26">
        <f>kodo!AD116</f>
        <v>0.5</v>
      </c>
      <c r="M116" s="26">
        <f>kodo!AK116</f>
        <v>56.083333333333336</v>
      </c>
      <c r="N116" s="26">
        <f>kodo!AL116</f>
        <v>0.60667582410670984</v>
      </c>
      <c r="O116" s="24">
        <f t="shared" si="50"/>
        <v>-6.25</v>
      </c>
      <c r="P116" s="24">
        <f t="shared" si="51"/>
        <v>-3.5833333333333357</v>
      </c>
    </row>
    <row r="117" spans="2:16" x14ac:dyDescent="0.4">
      <c r="D117" s="23">
        <f>kodo!D117</f>
        <v>0</v>
      </c>
      <c r="E117" s="23">
        <f>kodo!E117</f>
        <v>0</v>
      </c>
      <c r="F117" s="33">
        <f>kodo!F117</f>
        <v>0</v>
      </c>
      <c r="G117" s="25" t="e">
        <f>kodo!M117</f>
        <v>#DIV/0!</v>
      </c>
      <c r="H117" s="25" t="e">
        <f>kodo!N117</f>
        <v>#DIV/0!</v>
      </c>
      <c r="I117" s="26" t="e">
        <f>kodo!U117</f>
        <v>#DIV/0!</v>
      </c>
      <c r="J117" s="26" t="e">
        <f>kodo!V117</f>
        <v>#DIV/0!</v>
      </c>
      <c r="K117" s="26" t="e">
        <f>kodo!AC117</f>
        <v>#DIV/0!</v>
      </c>
      <c r="L117" s="26" t="e">
        <f>kodo!AD117</f>
        <v>#DIV/0!</v>
      </c>
      <c r="M117" s="26" t="e">
        <f>kodo!AK117</f>
        <v>#DIV/0!</v>
      </c>
      <c r="N117" s="26" t="e">
        <f>kodo!AL117</f>
        <v>#DIV/0!</v>
      </c>
      <c r="O117" s="24" t="e">
        <f t="shared" ref="O117" si="52">G117-I117</f>
        <v>#DIV/0!</v>
      </c>
      <c r="P117" s="24" t="e">
        <f t="shared" ref="P117" si="53">K117-M117</f>
        <v>#DIV/0!</v>
      </c>
    </row>
    <row r="118" spans="2:16" x14ac:dyDescent="0.4">
      <c r="C118" t="s">
        <v>357</v>
      </c>
      <c r="D118" s="23"/>
      <c r="E118" s="23"/>
      <c r="F118" s="33"/>
      <c r="G118" s="25"/>
      <c r="H118" s="25"/>
      <c r="I118" s="26"/>
      <c r="J118" s="26"/>
      <c r="K118" s="26"/>
      <c r="L118" s="26"/>
      <c r="M118" s="26"/>
      <c r="N118" s="26"/>
      <c r="O118" s="24"/>
      <c r="P118" s="24"/>
    </row>
    <row r="119" spans="2:16" x14ac:dyDescent="0.4">
      <c r="D119" s="23"/>
      <c r="E119" s="23"/>
      <c r="F119" s="33"/>
      <c r="G119" s="25"/>
      <c r="H119" s="25"/>
      <c r="I119" s="26"/>
      <c r="J119" s="26"/>
      <c r="K119" s="26"/>
      <c r="L119" s="26"/>
      <c r="M119" s="26"/>
      <c r="N119" s="26"/>
      <c r="O119" s="24"/>
      <c r="P119" s="24"/>
    </row>
    <row r="120" spans="2:16" x14ac:dyDescent="0.4">
      <c r="D120" s="23"/>
      <c r="E120" s="23"/>
      <c r="F120" s="33"/>
      <c r="G120" s="25"/>
      <c r="H120" s="25"/>
      <c r="I120" s="26"/>
      <c r="J120" s="26"/>
      <c r="K120" s="26"/>
      <c r="L120" s="26"/>
      <c r="M120" s="26"/>
      <c r="N120" s="26"/>
      <c r="O120" s="24"/>
      <c r="P120" s="24"/>
    </row>
    <row r="121" spans="2:16" x14ac:dyDescent="0.4">
      <c r="D121" s="1"/>
      <c r="E121" s="1"/>
      <c r="F121" s="14"/>
    </row>
    <row r="122" spans="2:16" x14ac:dyDescent="0.4">
      <c r="D122" s="1"/>
      <c r="E122" s="1"/>
      <c r="F122" s="14"/>
    </row>
    <row r="123" spans="2:16" x14ac:dyDescent="0.4">
      <c r="D123" s="1"/>
      <c r="E123" s="1"/>
      <c r="F123" s="14"/>
    </row>
    <row r="124" spans="2:16" x14ac:dyDescent="0.4">
      <c r="D124" s="1"/>
      <c r="E124" s="1"/>
      <c r="F124" s="14"/>
    </row>
    <row r="125" spans="2:16" x14ac:dyDescent="0.4">
      <c r="D125" s="1"/>
      <c r="E125" s="1"/>
      <c r="F125" s="14"/>
    </row>
    <row r="126" spans="2:16" x14ac:dyDescent="0.4">
      <c r="D126" s="1"/>
      <c r="E126" s="1"/>
      <c r="F126" s="14"/>
    </row>
    <row r="127" spans="2:16" x14ac:dyDescent="0.4">
      <c r="D127" s="1"/>
      <c r="E127" s="1"/>
      <c r="F127" s="14"/>
    </row>
    <row r="128" spans="2:16" x14ac:dyDescent="0.4">
      <c r="D128" s="1"/>
      <c r="E128" s="1"/>
      <c r="F128" s="14"/>
    </row>
    <row r="129" spans="4:6" x14ac:dyDescent="0.4">
      <c r="D129" s="1"/>
      <c r="E129" s="1"/>
      <c r="F129" s="14"/>
    </row>
    <row r="130" spans="4:6" x14ac:dyDescent="0.4">
      <c r="D130" s="1"/>
      <c r="E130" s="1"/>
      <c r="F130" s="14"/>
    </row>
    <row r="131" spans="4:6" x14ac:dyDescent="0.4">
      <c r="D131" s="1"/>
      <c r="E131" s="1"/>
      <c r="F131" s="14"/>
    </row>
    <row r="132" spans="4:6" x14ac:dyDescent="0.4">
      <c r="D132" s="2"/>
      <c r="E132" s="2"/>
      <c r="F132" s="14"/>
    </row>
    <row r="133" spans="4:6" x14ac:dyDescent="0.4">
      <c r="D133" s="1"/>
      <c r="E133" s="1"/>
      <c r="F133" s="14"/>
    </row>
    <row r="134" spans="4:6" x14ac:dyDescent="0.4">
      <c r="D134" s="2"/>
      <c r="E134" s="2"/>
      <c r="F134" s="14"/>
    </row>
    <row r="135" spans="4:6" x14ac:dyDescent="0.4">
      <c r="D135" s="1"/>
      <c r="E135" s="1"/>
      <c r="F135" s="14"/>
    </row>
    <row r="136" spans="4:6" x14ac:dyDescent="0.4">
      <c r="D136" s="2"/>
      <c r="E136" s="2"/>
      <c r="F136" s="14"/>
    </row>
    <row r="137" spans="4:6" x14ac:dyDescent="0.4">
      <c r="D137" s="1"/>
      <c r="E137" s="1"/>
      <c r="F137" s="14"/>
    </row>
    <row r="138" spans="4:6" x14ac:dyDescent="0.4">
      <c r="D138" s="1"/>
      <c r="E138" s="1"/>
      <c r="F138" s="14"/>
    </row>
    <row r="139" spans="4:6" x14ac:dyDescent="0.4">
      <c r="D139" s="1"/>
      <c r="E139" s="1"/>
      <c r="F139" s="14"/>
    </row>
    <row r="140" spans="4:6" x14ac:dyDescent="0.4">
      <c r="D140" s="1"/>
      <c r="E140" s="1"/>
      <c r="F140" s="14"/>
    </row>
    <row r="141" spans="4:6" x14ac:dyDescent="0.4">
      <c r="D141" s="1"/>
      <c r="E141" s="1"/>
      <c r="F141" s="14"/>
    </row>
    <row r="142" spans="4:6" x14ac:dyDescent="0.4">
      <c r="D142" s="1"/>
      <c r="E142" s="1"/>
      <c r="F142" s="14"/>
    </row>
    <row r="143" spans="4:6" x14ac:dyDescent="0.4">
      <c r="D143" s="1"/>
      <c r="E143" s="1"/>
      <c r="F143" s="14"/>
    </row>
    <row r="144" spans="4:6" x14ac:dyDescent="0.4">
      <c r="D144" s="1"/>
      <c r="E144" s="1"/>
      <c r="F144" s="14"/>
    </row>
    <row r="145" spans="4:6" x14ac:dyDescent="0.4">
      <c r="D145" s="1"/>
      <c r="E145" s="1"/>
      <c r="F145" s="14"/>
    </row>
    <row r="146" spans="4:6" x14ac:dyDescent="0.4">
      <c r="D146" s="1"/>
      <c r="E146" s="1"/>
      <c r="F146" s="14"/>
    </row>
    <row r="147" spans="4:6" x14ac:dyDescent="0.4">
      <c r="D147" s="1"/>
      <c r="E147" s="1"/>
      <c r="F147" s="14"/>
    </row>
    <row r="148" spans="4:6" x14ac:dyDescent="0.4">
      <c r="D148" s="1"/>
      <c r="E148" s="1"/>
      <c r="F148" s="14"/>
    </row>
    <row r="149" spans="4:6" x14ac:dyDescent="0.4">
      <c r="D149" s="1"/>
      <c r="E149" s="4"/>
      <c r="F149" s="18"/>
    </row>
    <row r="150" spans="4:6" x14ac:dyDescent="0.4">
      <c r="D150" s="1"/>
      <c r="E150" s="1"/>
      <c r="F150" s="18"/>
    </row>
    <row r="151" spans="4:6" x14ac:dyDescent="0.4">
      <c r="D151" s="1"/>
      <c r="E151" s="1"/>
      <c r="F151" s="18"/>
    </row>
    <row r="152" spans="4:6" x14ac:dyDescent="0.4">
      <c r="D152" s="1"/>
      <c r="E152" s="1"/>
      <c r="F152" s="18"/>
    </row>
    <row r="153" spans="4:6" x14ac:dyDescent="0.4">
      <c r="D153" s="1"/>
      <c r="E153" s="1"/>
      <c r="F153" s="18"/>
    </row>
    <row r="154" spans="4:6" x14ac:dyDescent="0.4">
      <c r="D154" s="2"/>
      <c r="E154" s="2"/>
      <c r="F154" s="14"/>
    </row>
    <row r="155" spans="4:6" x14ac:dyDescent="0.4">
      <c r="D155" s="2"/>
      <c r="E155" s="2"/>
      <c r="F155" s="14"/>
    </row>
    <row r="156" spans="4:6" x14ac:dyDescent="0.4">
      <c r="D156" s="2"/>
      <c r="E156" s="2"/>
      <c r="F156" s="14"/>
    </row>
    <row r="157" spans="4:6" x14ac:dyDescent="0.4">
      <c r="D157" s="2"/>
      <c r="E157" s="2"/>
      <c r="F157" s="14"/>
    </row>
    <row r="158" spans="4:6" x14ac:dyDescent="0.4">
      <c r="D158" s="1"/>
      <c r="E158" s="1"/>
      <c r="F158" s="14"/>
    </row>
    <row r="159" spans="4:6" x14ac:dyDescent="0.4">
      <c r="D159" s="1"/>
      <c r="E159" s="1"/>
      <c r="F159" s="14"/>
    </row>
    <row r="160" spans="4:6" x14ac:dyDescent="0.4">
      <c r="D160" s="1"/>
      <c r="E160" s="4"/>
      <c r="F160" s="14"/>
    </row>
    <row r="161" spans="4:6" x14ac:dyDescent="0.4">
      <c r="D161" s="1"/>
      <c r="E161" s="4"/>
      <c r="F161" s="14"/>
    </row>
    <row r="162" spans="4:6" x14ac:dyDescent="0.4">
      <c r="D162" s="1"/>
      <c r="E162" s="4"/>
      <c r="F162" s="14"/>
    </row>
    <row r="163" spans="4:6" x14ac:dyDescent="0.4">
      <c r="D163" s="1"/>
      <c r="E163" s="1"/>
      <c r="F163" s="11"/>
    </row>
    <row r="164" spans="4:6" x14ac:dyDescent="0.4">
      <c r="D164" s="1"/>
      <c r="E164" s="1"/>
      <c r="F164" s="11"/>
    </row>
    <row r="165" spans="4:6" x14ac:dyDescent="0.4">
      <c r="D165" s="1"/>
      <c r="E165" s="1"/>
      <c r="F165" s="11"/>
    </row>
    <row r="166" spans="4:6" x14ac:dyDescent="0.4">
      <c r="D166" s="2"/>
      <c r="E166" s="2"/>
      <c r="F166" s="11"/>
    </row>
    <row r="167" spans="4:6" x14ac:dyDescent="0.4">
      <c r="D167" s="2"/>
      <c r="E167" s="2"/>
      <c r="F167" s="11"/>
    </row>
    <row r="168" spans="4:6" x14ac:dyDescent="0.4">
      <c r="D168" s="1"/>
      <c r="E168" s="1"/>
      <c r="F168" s="11"/>
    </row>
    <row r="169" spans="4:6" x14ac:dyDescent="0.4">
      <c r="D169" s="1"/>
      <c r="E169" s="4"/>
      <c r="F169" s="11"/>
    </row>
    <row r="170" spans="4:6" x14ac:dyDescent="0.4">
      <c r="D170" s="1"/>
      <c r="E170" s="1"/>
      <c r="F170" s="11"/>
    </row>
    <row r="171" spans="4:6" x14ac:dyDescent="0.4">
      <c r="D171" s="1"/>
      <c r="E171" s="1"/>
      <c r="F171" s="11"/>
    </row>
    <row r="172" spans="4:6" x14ac:dyDescent="0.4">
      <c r="D172" s="1"/>
      <c r="E172" s="1"/>
      <c r="F172" s="11"/>
    </row>
    <row r="173" spans="4:6" x14ac:dyDescent="0.4">
      <c r="D173" s="1"/>
      <c r="E173" s="1"/>
      <c r="F173" s="11"/>
    </row>
    <row r="174" spans="4:6" x14ac:dyDescent="0.4">
      <c r="D174" s="2"/>
      <c r="E174" s="2"/>
      <c r="F174" s="11"/>
    </row>
    <row r="175" spans="4:6" x14ac:dyDescent="0.4">
      <c r="D175" s="1"/>
      <c r="E175" s="1"/>
      <c r="F175" s="11"/>
    </row>
    <row r="176" spans="4:6" x14ac:dyDescent="0.4">
      <c r="D176" s="1"/>
      <c r="E176" s="1"/>
      <c r="F176" s="10"/>
    </row>
    <row r="177" spans="4:6" x14ac:dyDescent="0.4">
      <c r="D177" s="1"/>
      <c r="E177" s="1"/>
      <c r="F177" s="11"/>
    </row>
    <row r="178" spans="4:6" x14ac:dyDescent="0.4">
      <c r="D178" s="1"/>
      <c r="E178" s="1"/>
      <c r="F178" s="11"/>
    </row>
    <row r="179" spans="4:6" x14ac:dyDescent="0.4">
      <c r="D179" s="1"/>
      <c r="E179" s="1"/>
      <c r="F179" s="11"/>
    </row>
    <row r="180" spans="4:6" x14ac:dyDescent="0.4">
      <c r="D180" s="1"/>
      <c r="E180" s="1"/>
      <c r="F180" s="11"/>
    </row>
    <row r="181" spans="4:6" x14ac:dyDescent="0.4">
      <c r="D181" s="1"/>
      <c r="E181" s="1"/>
      <c r="F181" s="11"/>
    </row>
    <row r="182" spans="4:6" x14ac:dyDescent="0.4">
      <c r="D182" s="1"/>
      <c r="E182" s="1"/>
      <c r="F182" s="11"/>
    </row>
    <row r="183" spans="4:6" x14ac:dyDescent="0.4">
      <c r="D183" s="1"/>
      <c r="E183" s="1"/>
      <c r="F183" s="11"/>
    </row>
    <row r="184" spans="4:6" x14ac:dyDescent="0.4">
      <c r="D184" s="2"/>
      <c r="E184" s="2"/>
      <c r="F184" s="11"/>
    </row>
    <row r="185" spans="4:6" x14ac:dyDescent="0.4">
      <c r="D185" s="1"/>
      <c r="E185" s="1"/>
      <c r="F185" s="11"/>
    </row>
    <row r="186" spans="4:6" x14ac:dyDescent="0.4">
      <c r="D186" s="2"/>
      <c r="E186" s="2"/>
      <c r="F186" s="11"/>
    </row>
    <row r="187" spans="4:6" x14ac:dyDescent="0.4">
      <c r="D187" s="1"/>
      <c r="E187" s="1"/>
      <c r="F187" s="12"/>
    </row>
    <row r="188" spans="4:6" x14ac:dyDescent="0.4">
      <c r="D188" s="1"/>
      <c r="E188" s="1"/>
      <c r="F188" s="12"/>
    </row>
    <row r="189" spans="4:6" x14ac:dyDescent="0.4">
      <c r="D189" s="2"/>
      <c r="E189" s="2"/>
      <c r="F189" s="11"/>
    </row>
    <row r="190" spans="4:6" x14ac:dyDescent="0.4">
      <c r="D190" s="1"/>
      <c r="E190" s="1"/>
      <c r="F190" s="11"/>
    </row>
    <row r="195" spans="6:6" x14ac:dyDescent="0.4">
      <c r="F195" s="13"/>
    </row>
  </sheetData>
  <mergeCells count="15">
    <mergeCell ref="C26:C33"/>
    <mergeCell ref="C41:C49"/>
    <mergeCell ref="C8:C20"/>
    <mergeCell ref="C21:C25"/>
    <mergeCell ref="C34:C40"/>
    <mergeCell ref="C113:C115"/>
    <mergeCell ref="C94:C104"/>
    <mergeCell ref="C50:C60"/>
    <mergeCell ref="C67:C75"/>
    <mergeCell ref="C76:C79"/>
    <mergeCell ref="C80:C83"/>
    <mergeCell ref="C61:C66"/>
    <mergeCell ref="C84:C93"/>
    <mergeCell ref="C105:C108"/>
    <mergeCell ref="C109:C1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D45D-6CFF-4FA7-B181-AD573F570ABD}">
  <dimension ref="B2:N32"/>
  <sheetViews>
    <sheetView tabSelected="1" topLeftCell="A7" zoomScale="115" zoomScaleNormal="115" workbookViewId="0">
      <selection activeCell="M15" sqref="M15"/>
    </sheetView>
  </sheetViews>
  <sheetFormatPr defaultRowHeight="14.25" x14ac:dyDescent="0.4"/>
  <cols>
    <col min="1" max="1" width="9" style="28"/>
    <col min="2" max="2" width="20.25" style="28" bestFit="1" customWidth="1"/>
    <col min="3" max="3" width="13.375" style="28" bestFit="1" customWidth="1"/>
    <col min="4" max="4" width="12.125" style="28" bestFit="1" customWidth="1"/>
    <col min="5" max="5" width="4" style="28" hidden="1" customWidth="1"/>
    <col min="6" max="6" width="12.125" style="28" bestFit="1" customWidth="1"/>
    <col min="7" max="7" width="4" style="28" hidden="1" customWidth="1"/>
    <col min="8" max="8" width="12.125" style="28" bestFit="1" customWidth="1"/>
    <col min="9" max="9" width="4" style="28" hidden="1" customWidth="1"/>
    <col min="10" max="10" width="12.125" style="28" bestFit="1" customWidth="1"/>
    <col min="11" max="11" width="4" style="28" hidden="1" customWidth="1"/>
    <col min="12" max="13" width="16.5" style="28" bestFit="1" customWidth="1"/>
    <col min="14" max="15" width="9" style="28"/>
    <col min="16" max="16" width="19.625" style="28" bestFit="1" customWidth="1"/>
    <col min="17" max="16384" width="9" style="28"/>
  </cols>
  <sheetData>
    <row r="2" spans="2:14" x14ac:dyDescent="0.4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4" ht="18.75" x14ac:dyDescent="0.4">
      <c r="C3" s="28" t="s">
        <v>304</v>
      </c>
      <c r="D3" s="28" t="s">
        <v>305</v>
      </c>
      <c r="F3" s="28" t="s">
        <v>305</v>
      </c>
      <c r="H3" s="28" t="s">
        <v>306</v>
      </c>
      <c r="J3" s="28" t="s">
        <v>306</v>
      </c>
    </row>
    <row r="4" spans="2:14" x14ac:dyDescent="0.4">
      <c r="B4" s="37"/>
      <c r="C4" s="37" t="s">
        <v>299</v>
      </c>
      <c r="D4" s="37" t="s">
        <v>300</v>
      </c>
      <c r="E4" s="37"/>
      <c r="F4" s="37" t="s">
        <v>301</v>
      </c>
      <c r="G4" s="37"/>
      <c r="H4" s="37" t="s">
        <v>300</v>
      </c>
      <c r="I4" s="37"/>
      <c r="J4" s="37" t="s">
        <v>301</v>
      </c>
      <c r="K4" s="37"/>
      <c r="L4" s="37" t="s">
        <v>302</v>
      </c>
      <c r="M4" s="37" t="s">
        <v>303</v>
      </c>
    </row>
    <row r="5" spans="2:14" x14ac:dyDescent="0.4">
      <c r="B5" s="28" t="s">
        <v>148</v>
      </c>
      <c r="C5" s="38">
        <v>50</v>
      </c>
      <c r="D5" s="29">
        <v>33.416666666666664</v>
      </c>
      <c r="E5" s="29">
        <v>0.44876373392787539</v>
      </c>
      <c r="F5" s="29">
        <v>31.833333333333332</v>
      </c>
      <c r="G5" s="29">
        <v>0.37267799624996489</v>
      </c>
      <c r="H5" s="29">
        <v>50.75</v>
      </c>
      <c r="I5" s="29">
        <v>0.55901699437494745</v>
      </c>
      <c r="J5" s="29">
        <v>49.083333333333336</v>
      </c>
      <c r="K5" s="29">
        <v>0.78616509433805026</v>
      </c>
      <c r="L5" s="29">
        <v>1.5833333333333321</v>
      </c>
      <c r="M5" s="29">
        <v>1.6666666666666643</v>
      </c>
    </row>
    <row r="6" spans="2:14" x14ac:dyDescent="0.4">
      <c r="B6" s="28" t="s">
        <v>150</v>
      </c>
      <c r="C6" s="38">
        <v>48</v>
      </c>
      <c r="D6" s="29">
        <v>34.25</v>
      </c>
      <c r="E6" s="29">
        <v>1.25</v>
      </c>
      <c r="F6" s="29">
        <v>31.333333333333332</v>
      </c>
      <c r="G6" s="29">
        <v>1.2133516482134197</v>
      </c>
      <c r="H6" s="29">
        <v>50</v>
      </c>
      <c r="I6" s="29">
        <v>0.81649658092772603</v>
      </c>
      <c r="J6" s="29">
        <v>48.166666666666664</v>
      </c>
      <c r="K6" s="29">
        <v>0.47140452079103168</v>
      </c>
      <c r="L6" s="29">
        <v>2.9166666666666679</v>
      </c>
      <c r="M6" s="29">
        <v>1.8333333333333357</v>
      </c>
    </row>
    <row r="7" spans="2:14" x14ac:dyDescent="0.4">
      <c r="B7" s="28" t="s">
        <v>157</v>
      </c>
      <c r="C7" s="38">
        <v>47</v>
      </c>
      <c r="D7" s="29">
        <v>32.166666666666664</v>
      </c>
      <c r="E7" s="29">
        <v>1.178511301977579</v>
      </c>
      <c r="F7" s="29">
        <v>26.75</v>
      </c>
      <c r="G7" s="29">
        <v>1.2162099599438687</v>
      </c>
      <c r="H7" s="29">
        <v>44.583333333333336</v>
      </c>
      <c r="I7" s="29">
        <v>0.34359213546813838</v>
      </c>
      <c r="J7" s="29">
        <v>43.333333333333336</v>
      </c>
      <c r="K7" s="29">
        <v>0.89752746785575066</v>
      </c>
      <c r="L7" s="29">
        <v>5.4166666666666643</v>
      </c>
      <c r="M7" s="29">
        <v>1.25</v>
      </c>
    </row>
    <row r="8" spans="2:14" x14ac:dyDescent="0.4">
      <c r="B8" s="40" t="s">
        <v>396</v>
      </c>
      <c r="C8" s="41">
        <v>51</v>
      </c>
      <c r="D8" s="42">
        <v>30.916666666666668</v>
      </c>
      <c r="E8" s="42">
        <v>0.60667582410670984</v>
      </c>
      <c r="F8" s="42">
        <v>34.416666666666664</v>
      </c>
      <c r="G8" s="42">
        <v>1.0573814617041266</v>
      </c>
      <c r="H8" s="42">
        <v>49.583333333333336</v>
      </c>
      <c r="I8" s="42">
        <v>0.44876373392787539</v>
      </c>
      <c r="J8" s="42">
        <v>50.333333333333336</v>
      </c>
      <c r="K8" s="42">
        <v>0.47140452079103168</v>
      </c>
      <c r="L8" s="42">
        <v>-3.4999999999999964</v>
      </c>
      <c r="M8" s="42">
        <v>-0.75</v>
      </c>
    </row>
    <row r="9" spans="2:14" x14ac:dyDescent="0.4">
      <c r="B9" s="40" t="s">
        <v>397</v>
      </c>
      <c r="C9" s="41">
        <v>52</v>
      </c>
      <c r="D9" s="42">
        <v>32.75</v>
      </c>
      <c r="E9" s="42">
        <v>0.90138781886599728</v>
      </c>
      <c r="F9" s="42">
        <v>38.333333333333336</v>
      </c>
      <c r="G9" s="42">
        <v>0.47140452079103168</v>
      </c>
      <c r="H9" s="42">
        <v>51.666666666666664</v>
      </c>
      <c r="I9" s="42">
        <v>0.55277079839256671</v>
      </c>
      <c r="J9" s="42">
        <v>51.666666666666664</v>
      </c>
      <c r="K9" s="42">
        <v>0.47140452079103168</v>
      </c>
      <c r="L9" s="42">
        <v>-5.5833333333333357</v>
      </c>
      <c r="M9" s="42">
        <v>0</v>
      </c>
    </row>
    <row r="10" spans="2:14" x14ac:dyDescent="0.4">
      <c r="B10" s="28" t="s">
        <v>398</v>
      </c>
      <c r="C10" s="38">
        <v>50</v>
      </c>
      <c r="D10" s="29">
        <v>32.583333333333336</v>
      </c>
      <c r="E10" s="29">
        <v>0.44876373392787533</v>
      </c>
      <c r="F10" s="29">
        <v>35.5</v>
      </c>
      <c r="G10" s="29">
        <v>0.5</v>
      </c>
      <c r="H10" s="29">
        <v>51.416666666666664</v>
      </c>
      <c r="I10" s="29">
        <v>0.73124703228267685</v>
      </c>
      <c r="J10" s="29">
        <v>51</v>
      </c>
      <c r="K10" s="29">
        <v>0.28867513459481287</v>
      </c>
      <c r="L10" s="29">
        <v>-2.9166666666666643</v>
      </c>
      <c r="M10" s="29">
        <v>0.4166666666666643</v>
      </c>
    </row>
    <row r="11" spans="2:14" ht="15" x14ac:dyDescent="0.4"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4" x14ac:dyDescent="0.4">
      <c r="C12" s="3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9"/>
    </row>
    <row r="13" spans="2:14" x14ac:dyDescent="0.4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2:14" x14ac:dyDescent="0.4">
      <c r="C14" s="38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29" spans="2:13" x14ac:dyDescent="0.4">
      <c r="B29" s="28" t="s">
        <v>206</v>
      </c>
      <c r="C29" s="28">
        <v>52</v>
      </c>
      <c r="D29" s="28">
        <v>35.083333333333336</v>
      </c>
      <c r="E29" s="28">
        <v>1.1334558757279536</v>
      </c>
      <c r="F29" s="28">
        <v>29.916666666666668</v>
      </c>
      <c r="G29" s="28">
        <v>0.5335936864527373</v>
      </c>
      <c r="H29" s="28">
        <v>49.166666666666664</v>
      </c>
      <c r="I29" s="28">
        <v>0.372677996249965</v>
      </c>
      <c r="J29" s="28">
        <v>48.166666666666664</v>
      </c>
      <c r="K29" s="28">
        <v>0.23570226039551584</v>
      </c>
      <c r="L29" s="28">
        <v>5.1666666666666679</v>
      </c>
      <c r="M29" s="28">
        <v>1</v>
      </c>
    </row>
    <row r="30" spans="2:13" x14ac:dyDescent="0.4">
      <c r="B30" s="28" t="s">
        <v>208</v>
      </c>
      <c r="C30" s="28">
        <v>54</v>
      </c>
      <c r="D30" s="28">
        <v>33.916666666666664</v>
      </c>
      <c r="E30" s="28">
        <v>0.34359213546813838</v>
      </c>
      <c r="F30" s="28">
        <v>29.583333333333332</v>
      </c>
      <c r="G30" s="28">
        <v>0.73124703228267685</v>
      </c>
      <c r="H30" s="28">
        <v>46.916666666666664</v>
      </c>
      <c r="I30" s="28">
        <v>0.34359213546813838</v>
      </c>
      <c r="J30" s="28">
        <v>46</v>
      </c>
      <c r="K30" s="28">
        <v>0.5</v>
      </c>
      <c r="L30" s="28">
        <v>4.3333333333333321</v>
      </c>
      <c r="M30" s="28">
        <v>0.9166666666666643</v>
      </c>
    </row>
    <row r="31" spans="2:13" x14ac:dyDescent="0.4">
      <c r="B31" s="28" t="s">
        <v>282</v>
      </c>
      <c r="C31" s="28">
        <v>57</v>
      </c>
      <c r="D31" s="28">
        <v>34.25</v>
      </c>
      <c r="E31" s="28">
        <v>0.80363756341607961</v>
      </c>
      <c r="F31" s="28">
        <v>32.583333333333336</v>
      </c>
      <c r="G31" s="28">
        <v>0.67185481235821232</v>
      </c>
      <c r="H31" s="28">
        <v>50.5</v>
      </c>
      <c r="I31" s="28">
        <v>0.40824829046386302</v>
      </c>
      <c r="J31" s="28">
        <v>50.333333333333336</v>
      </c>
      <c r="K31" s="28">
        <v>0.37267799624996495</v>
      </c>
      <c r="L31" s="28">
        <v>1.6666666666666643</v>
      </c>
      <c r="M31" s="28">
        <v>0.1666666666666643</v>
      </c>
    </row>
    <row r="32" spans="2:13" x14ac:dyDescent="0.4">
      <c r="B32" s="28" t="s">
        <v>389</v>
      </c>
      <c r="C32" s="28">
        <v>49</v>
      </c>
      <c r="D32" s="28">
        <v>33.416666666666664</v>
      </c>
      <c r="E32" s="28">
        <v>1.7658016750347574</v>
      </c>
      <c r="F32" s="28">
        <v>29.333333333333332</v>
      </c>
      <c r="G32" s="28">
        <v>0.47140452079103162</v>
      </c>
      <c r="H32" s="28">
        <v>45.5</v>
      </c>
      <c r="I32" s="28">
        <v>0.5</v>
      </c>
      <c r="J32" s="28">
        <v>44.916666666666664</v>
      </c>
      <c r="K32" s="28">
        <v>0.73124703228267685</v>
      </c>
      <c r="L32" s="28">
        <v>4.0833333333333321</v>
      </c>
      <c r="M32" s="28">
        <v>0.5833333333333357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kodo</vt:lpstr>
      <vt:lpstr>Kodoからまとめ</vt:lpstr>
      <vt:lpstr>tab_fig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克行</dc:creator>
  <cp:lastModifiedBy>admin</cp:lastModifiedBy>
  <dcterms:created xsi:type="dcterms:W3CDTF">2020-01-08T04:33:34Z</dcterms:created>
  <dcterms:modified xsi:type="dcterms:W3CDTF">2023-04-02T15:42:39Z</dcterms:modified>
</cp:coreProperties>
</file>